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showHorizontalScroll="0" xWindow="-120" yWindow="-120" windowWidth="4294940400" windowHeight="15720"/>
  </bookViews>
  <sheets>
    <sheet name="表紙" sheetId="1" r:id="rId1"/>
    <sheet name="鑑" sheetId="36" r:id="rId2"/>
    <sheet name="Ⅰ" sheetId="148" r:id="rId3"/>
    <sheet name="Ⅰ-1" sheetId="108" r:id="rId4"/>
    <sheet name="Ⅰ-2" sheetId="66" r:id="rId5"/>
  </sheets>
  <definedNames>
    <definedName name="入金クリア">#REF!</definedName>
    <definedName name="工事価格">#REF!</definedName>
    <definedName name="採用共通仮設費率">#REF!</definedName>
    <definedName name="一般管理費軽減率">#REF!</definedName>
    <definedName name="計算用直接工事費">#REF!</definedName>
    <definedName name="算定用純工事費">#REF!</definedName>
    <definedName name="売上クリア">#REF!</definedName>
    <definedName name="請負工事費">#REF!</definedName>
    <definedName name="一般管理比率">#REF!</definedName>
    <definedName name="一般管理費">#REF!</definedName>
    <definedName name="共通仮設軽減率">#REF!</definedName>
    <definedName name="共通仮設費">#REF!</definedName>
    <definedName name="現場管理比率">#REF!</definedName>
    <definedName name="現場管理費軽減率">#REF!</definedName>
    <definedName name="共通仮設費率">#REF!</definedName>
    <definedName name="共通費">#REF!</definedName>
    <definedName name="商品C">#REF!</definedName>
    <definedName name="現場管理費">#REF!</definedName>
    <definedName name="工事原価">#REF!</definedName>
    <definedName name="採用一般管理比率">#REF!</definedName>
    <definedName name="採用現場管理比率">#REF!</definedName>
    <definedName name="算定用工事原価">#REF!</definedName>
    <definedName name="読込単価">#REF!</definedName>
    <definedName name="純工事費">#REF!</definedName>
    <definedName name="請求先C">#REF!</definedName>
    <definedName name="単価2">#REF!</definedName>
    <definedName name="商品C1">#REF!</definedName>
    <definedName name="商品C2">#REF!</definedName>
    <definedName name="前回入金日">#REF!</definedName>
    <definedName name="商品C3">#REF!</definedName>
    <definedName name="前回売上先R">#REF!</definedName>
    <definedName name="商品C4">#REF!</definedName>
    <definedName name="商品N">#REF!</definedName>
    <definedName name="商品N1">#REF!</definedName>
    <definedName name="数量">#REF!</definedName>
    <definedName name="前回売上日">#REF!</definedName>
    <definedName name="商品N2">#REF!</definedName>
    <definedName name="商品N3">#REF!</definedName>
    <definedName name="前回入金元R">#REF!</definedName>
    <definedName name="商品N4">#REF!</definedName>
    <definedName name="商品R">#REF!</definedName>
    <definedName name="消費税">#REF!</definedName>
    <definedName name="読込入金日">#REF!</definedName>
    <definedName name="前回請求先C">#REF!</definedName>
    <definedName name="前回入金額">#REF!</definedName>
    <definedName name="前回売上額">#REF!</definedName>
    <definedName name="読込売台帳">#REF!</definedName>
    <definedName name="単価">#REF!</definedName>
    <definedName name="読込商品C">#REF!</definedName>
    <definedName name="単価1">#REF!</definedName>
    <definedName name="単価3">#REF!</definedName>
    <definedName name="端数">#REF!</definedName>
    <definedName name="単価4">#REF!</definedName>
    <definedName name="端数処理前一般管理費">#REF!</definedName>
    <definedName name="読込入金額">#REF!</definedName>
    <definedName name="端数処理前工事価格">#REF!</definedName>
    <definedName name="読込入金元C">#REF!</definedName>
    <definedName name="直接工事費">#REF!</definedName>
    <definedName name="伝票No">#REF!</definedName>
    <definedName name="読込商品N">#REF!</definedName>
    <definedName name="読込数量">#REF!</definedName>
    <definedName name="読込伝票No">#REF!</definedName>
    <definedName name="読込入台帳">#REF!</definedName>
    <definedName name="読込入金No">#REF!</definedName>
    <definedName name="読込入備考">#REF!</definedName>
    <definedName name="読込売上先C">#REF!</definedName>
    <definedName name="読込売上日">#REF!</definedName>
    <definedName name="読込売備考">#REF!</definedName>
    <definedName name="入モード">#REF!</definedName>
    <definedName name="入金No">#REF!</definedName>
    <definedName name="入金額">#REF!</definedName>
    <definedName name="入金元C">#REF!</definedName>
    <definedName name="入金元R">#REF!</definedName>
    <definedName name="入金日">#REF!</definedName>
    <definedName name="入台帳転記">#REF!</definedName>
    <definedName name="入入力範囲">#REF!</definedName>
    <definedName name="入備考">#REF!</definedName>
    <definedName name="売モード">#REF!</definedName>
    <definedName name="売上金額">#REF!</definedName>
    <definedName name="売上先C">#REF!</definedName>
    <definedName name="売上先R">#REF!</definedName>
    <definedName name="売上日">#REF!</definedName>
    <definedName name="売台帳転記">#REF!</definedName>
    <definedName name="売入力範囲">#REF!</definedName>
    <definedName name="売備考">#REF!</definedName>
    <definedName name="予定工期">#REF!</definedName>
    <definedName name="連続">#REF!</definedName>
    <definedName name="_xlnm.Print_Area" localSheetId="1">鑑!$A$1:$H$35</definedName>
    <definedName name="_xlnm.Print_Titles" localSheetId="1">鑑!$1:$1</definedName>
    <definedName name="_xlnm.Print_Area" localSheetId="4">'Ⅰ-2'!$A$1:$K$35</definedName>
    <definedName name="_xlnm.Print_Titles" localSheetId="4">'Ⅰ-2'!$1:$1</definedName>
    <definedName name="_xlnm.Print_Area" localSheetId="3">'Ⅰ-1'!$A$1:$K$103</definedName>
    <definedName name="_xlnm.Print_Titles" localSheetId="3">'Ⅰ-1'!$1:$1</definedName>
    <definedName name="_xlnm.Print_Area" localSheetId="2">Ⅰ!$A$1:$H$35</definedName>
    <definedName name="_xlnm.Print_Titles" localSheetId="2">Ⅰ!$1:$1</definedName>
  </definedNames>
  <calcPr calcId="191029" fullPrecision="0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<sst xmlns="http://schemas.openxmlformats.org/spreadsheetml/2006/main" xmlns:r="http://schemas.openxmlformats.org/officeDocument/2006/relationships" count="81" uniqueCount="81">
  <si>
    <t>Ⅰ-2</t>
  </si>
  <si>
    <t>式</t>
    <rPh sb="0" eb="1">
      <t>シキ</t>
    </rPh>
    <phoneticPr fontId="31"/>
  </si>
  <si>
    <t>式</t>
  </si>
  <si>
    <t>番号</t>
  </si>
  <si>
    <t>名　　　　称</t>
  </si>
  <si>
    <t>単　　　価</t>
  </si>
  <si>
    <t>金　　　額</t>
  </si>
  <si>
    <t>形　状　寸　法</t>
  </si>
  <si>
    <t>数　量</t>
  </si>
  <si>
    <t>150*150*100　SUS-WP</t>
  </si>
  <si>
    <t>適　　　用</t>
  </si>
  <si>
    <t>単位</t>
  </si>
  <si>
    <t>現場管理費</t>
    <rPh sb="0" eb="2">
      <t>ゲンバ</t>
    </rPh>
    <rPh sb="2" eb="5">
      <t>カンリヒ</t>
    </rPh>
    <phoneticPr fontId="31"/>
  </si>
  <si>
    <t>2灯</t>
    <rPh sb="1" eb="2">
      <t>トウ</t>
    </rPh>
    <phoneticPr fontId="21"/>
  </si>
  <si>
    <t>撤去</t>
    <rPh sb="0" eb="2">
      <t>テッキョ</t>
    </rPh>
    <phoneticPr fontId="21"/>
  </si>
  <si>
    <t>　共通費</t>
    <rPh sb="1" eb="3">
      <t>キョウツウ</t>
    </rPh>
    <rPh sb="3" eb="4">
      <t>ヒ</t>
    </rPh>
    <phoneticPr fontId="31"/>
  </si>
  <si>
    <t>02</t>
  </si>
  <si>
    <t>　直接工事費</t>
    <rPh sb="1" eb="3">
      <t>チョクセツ</t>
    </rPh>
    <rPh sb="3" eb="6">
      <t>コウジヒ</t>
    </rPh>
    <phoneticPr fontId="31"/>
  </si>
  <si>
    <t>Ⅰ</t>
  </si>
  <si>
    <t>照明器具　E</t>
  </si>
  <si>
    <t>計</t>
    <rPh sb="0" eb="1">
      <t>ケイ</t>
    </rPh>
    <phoneticPr fontId="31"/>
  </si>
  <si>
    <t>Ⅱ</t>
  </si>
  <si>
    <t>グラウンド</t>
  </si>
  <si>
    <t>照明器具　C</t>
  </si>
  <si>
    <t>Ⅲ</t>
  </si>
  <si>
    <t>課長</t>
    <rPh sb="0" eb="2">
      <t>カチョウ</t>
    </rPh>
    <phoneticPr fontId="21"/>
  </si>
  <si>
    <t>共通仮設費</t>
    <rPh sb="0" eb="2">
      <t>キョウツウ</t>
    </rPh>
    <rPh sb="2" eb="4">
      <t>カセツ</t>
    </rPh>
    <rPh sb="4" eb="5">
      <t>ヒ</t>
    </rPh>
    <phoneticPr fontId="31"/>
  </si>
  <si>
    <t>一般管理費等</t>
    <rPh sb="0" eb="2">
      <t>イッパン</t>
    </rPh>
    <rPh sb="2" eb="5">
      <t>カンリヒ</t>
    </rPh>
    <rPh sb="5" eb="6">
      <t>トウ</t>
    </rPh>
    <phoneticPr fontId="31"/>
  </si>
  <si>
    <t>照明器具　A</t>
  </si>
  <si>
    <t>Ⅰ-1</t>
  </si>
  <si>
    <t>発生材処理</t>
    <rPh sb="0" eb="2">
      <t>ハッセイ</t>
    </rPh>
    <rPh sb="2" eb="3">
      <t>ザイ</t>
    </rPh>
    <rPh sb="3" eb="5">
      <t>ショリ</t>
    </rPh>
    <phoneticPr fontId="21"/>
  </si>
  <si>
    <t>アリーナ養生</t>
    <rPh sb="4" eb="6">
      <t>ヨウジョウ</t>
    </rPh>
    <phoneticPr fontId="21"/>
  </si>
  <si>
    <t>合計（工事価格）</t>
    <rPh sb="0" eb="2">
      <t>ゴウケイ</t>
    </rPh>
    <rPh sb="3" eb="5">
      <t>コウジ</t>
    </rPh>
    <rPh sb="5" eb="7">
      <t>カカク</t>
    </rPh>
    <phoneticPr fontId="31"/>
  </si>
  <si>
    <t>総合計（工事費）</t>
    <rPh sb="0" eb="1">
      <t>ソウ</t>
    </rPh>
    <rPh sb="1" eb="3">
      <t>ゴウケイ</t>
    </rPh>
    <rPh sb="4" eb="7">
      <t>コウジヒ</t>
    </rPh>
    <phoneticPr fontId="21"/>
  </si>
  <si>
    <t>消費税等相当額</t>
    <rPh sb="0" eb="3">
      <t>ショウヒゼイ</t>
    </rPh>
    <rPh sb="3" eb="4">
      <t>トウ</t>
    </rPh>
    <rPh sb="4" eb="6">
      <t>ソウトウ</t>
    </rPh>
    <rPh sb="6" eb="7">
      <t>ガク</t>
    </rPh>
    <phoneticPr fontId="31"/>
  </si>
  <si>
    <t>別紙</t>
    <rPh sb="0" eb="2">
      <t>ベッシ</t>
    </rPh>
    <phoneticPr fontId="31"/>
  </si>
  <si>
    <t>明細</t>
    <rPh sb="0" eb="2">
      <t>メイサイ</t>
    </rPh>
    <phoneticPr fontId="31"/>
  </si>
  <si>
    <t>発生材処理</t>
    <rPh sb="0" eb="2">
      <t>ハッセイ</t>
    </rPh>
    <rPh sb="2" eb="3">
      <t>ザイ</t>
    </rPh>
    <rPh sb="3" eb="5">
      <t>ショリ</t>
    </rPh>
    <phoneticPr fontId="31"/>
  </si>
  <si>
    <t>発生材処分</t>
    <rPh sb="0" eb="3">
      <t>ハッセイザイ</t>
    </rPh>
    <rPh sb="3" eb="5">
      <t>ショブン</t>
    </rPh>
    <phoneticPr fontId="40"/>
  </si>
  <si>
    <t>電気設備工事</t>
    <rPh sb="0" eb="4">
      <t>デンキセツビ</t>
    </rPh>
    <rPh sb="4" eb="6">
      <t>コウジ</t>
    </rPh>
    <phoneticPr fontId="21"/>
  </si>
  <si>
    <t>電気設備工事</t>
    <rPh sb="0" eb="4">
      <t>デンキセツビ</t>
    </rPh>
    <rPh sb="4" eb="6">
      <t>コウジ</t>
    </rPh>
    <phoneticPr fontId="31"/>
  </si>
  <si>
    <t>回</t>
    <rPh sb="0" eb="1">
      <t>カイ</t>
    </rPh>
    <phoneticPr fontId="41"/>
  </si>
  <si>
    <t>2tﾀﾞﾝﾌﾟ　片道概ね25km</t>
    <rPh sb="8" eb="10">
      <t>カタミチ</t>
    </rPh>
    <rPh sb="10" eb="11">
      <t>オオム</t>
    </rPh>
    <phoneticPr fontId="40"/>
  </si>
  <si>
    <t>個</t>
    <rPh sb="0" eb="1">
      <t>コ</t>
    </rPh>
    <phoneticPr fontId="21"/>
  </si>
  <si>
    <t>式</t>
    <rPh sb="0" eb="1">
      <t>シキ</t>
    </rPh>
    <phoneticPr fontId="21"/>
  </si>
  <si>
    <t>電灯設備</t>
    <rPh sb="0" eb="2">
      <t>デントウ</t>
    </rPh>
    <rPh sb="2" eb="4">
      <t>セツビ</t>
    </rPh>
    <phoneticPr fontId="21"/>
  </si>
  <si>
    <t>産廃処分費</t>
    <rPh sb="0" eb="2">
      <t>サンパイ</t>
    </rPh>
    <rPh sb="2" eb="4">
      <t>ショブン</t>
    </rPh>
    <rPh sb="4" eb="5">
      <t>ヒ</t>
    </rPh>
    <phoneticPr fontId="42"/>
  </si>
  <si>
    <t>台</t>
    <rPh sb="0" eb="1">
      <t>ダイ</t>
    </rPh>
    <phoneticPr fontId="21"/>
  </si>
  <si>
    <t>安定型混合廃棄物</t>
    <rPh sb="0" eb="3">
      <t>アンテイガタ</t>
    </rPh>
    <rPh sb="3" eb="5">
      <t>コンゴウ</t>
    </rPh>
    <rPh sb="5" eb="8">
      <t>ハイキブツ</t>
    </rPh>
    <phoneticPr fontId="40"/>
  </si>
  <si>
    <t>工事種別：　照明器具のLED化</t>
    <rPh sb="0" eb="2">
      <t>コウジ</t>
    </rPh>
    <rPh sb="2" eb="4">
      <t>シュベツ</t>
    </rPh>
    <phoneticPr fontId="21"/>
  </si>
  <si>
    <t>発生材運搬</t>
    <rPh sb="0" eb="3">
      <t>ハッセイザイ</t>
    </rPh>
    <rPh sb="3" eb="5">
      <t>ウンパン</t>
    </rPh>
    <phoneticPr fontId="40"/>
  </si>
  <si>
    <t>m3</t>
  </si>
  <si>
    <t>ﾌﾟﾙﾎﾞｯｸｽ</t>
  </si>
  <si>
    <t>小計</t>
    <rPh sb="0" eb="2">
      <t>ショウケイ</t>
    </rPh>
    <phoneticPr fontId="21"/>
  </si>
  <si>
    <t>投光器　400W　架台共</t>
    <rPh sb="0" eb="3">
      <t>トウコウキ</t>
    </rPh>
    <rPh sb="9" eb="11">
      <t>カダイ</t>
    </rPh>
    <rPh sb="11" eb="12">
      <t>トモ</t>
    </rPh>
    <phoneticPr fontId="40"/>
  </si>
  <si>
    <t>基</t>
    <rPh sb="0" eb="1">
      <t>キ</t>
    </rPh>
    <phoneticPr fontId="21"/>
  </si>
  <si>
    <t>体育館</t>
    <rPh sb="0" eb="3">
      <t>タイイクカン</t>
    </rPh>
    <phoneticPr fontId="21"/>
  </si>
  <si>
    <t>照明器具　F</t>
  </si>
  <si>
    <t>照明器具　B</t>
  </si>
  <si>
    <t>照明器具　D</t>
  </si>
  <si>
    <t>事業名</t>
    <rPh sb="0" eb="2">
      <t>ジギョウ</t>
    </rPh>
    <rPh sb="2" eb="3">
      <t>メイ</t>
    </rPh>
    <phoneticPr fontId="21"/>
  </si>
  <si>
    <t>移動足場、床養生</t>
    <rPh sb="0" eb="2">
      <t>イドウ</t>
    </rPh>
    <rPh sb="2" eb="4">
      <t>アシバ</t>
    </rPh>
    <rPh sb="5" eb="6">
      <t>ユカ</t>
    </rPh>
    <rPh sb="6" eb="8">
      <t>ヨウジョウ</t>
    </rPh>
    <phoneticPr fontId="21"/>
  </si>
  <si>
    <t>t</t>
  </si>
  <si>
    <t>工事名</t>
    <rPh sb="0" eb="2">
      <t>コウジ</t>
    </rPh>
    <rPh sb="2" eb="3">
      <t>メイ</t>
    </rPh>
    <phoneticPr fontId="21"/>
  </si>
  <si>
    <t>設    計    書</t>
    <rPh sb="0" eb="1">
      <t>セツ</t>
    </rPh>
    <rPh sb="5" eb="6">
      <t>ケイ</t>
    </rPh>
    <rPh sb="10" eb="11">
      <t>ショ</t>
    </rPh>
    <phoneticPr fontId="21"/>
  </si>
  <si>
    <t>工事場所</t>
    <rPh sb="0" eb="2">
      <t>コウジ</t>
    </rPh>
    <rPh sb="3" eb="4">
      <t>コウジョウ</t>
    </rPh>
    <phoneticPr fontId="21"/>
  </si>
  <si>
    <t>設計額</t>
    <rPh sb="0" eb="2">
      <t>セッケイ</t>
    </rPh>
    <rPh sb="2" eb="3">
      <t>ガク</t>
    </rPh>
    <phoneticPr fontId="21"/>
  </si>
  <si>
    <t>工事概要</t>
    <rPh sb="0" eb="2">
      <t>コウジ</t>
    </rPh>
    <rPh sb="2" eb="4">
      <t>ガイヨウ</t>
    </rPh>
    <phoneticPr fontId="21"/>
  </si>
  <si>
    <t>　　　　</t>
  </si>
  <si>
    <t>工事場所：　山梨県富士川町柳川1134-10</t>
    <rPh sb="0" eb="2">
      <t>コウジ</t>
    </rPh>
    <rPh sb="2" eb="4">
      <t>バショ</t>
    </rPh>
    <phoneticPr fontId="21"/>
  </si>
  <si>
    <t>工事内容：　既存照明器具の撤去、処分</t>
    <rPh sb="0" eb="2">
      <t>コウジ</t>
    </rPh>
    <rPh sb="2" eb="4">
      <t>ナイヨウ</t>
    </rPh>
    <phoneticPr fontId="21"/>
  </si>
  <si>
    <t>リーダー</t>
  </si>
  <si>
    <t>円</t>
    <rPh sb="0" eb="1">
      <t>エン</t>
    </rPh>
    <phoneticPr fontId="21"/>
  </si>
  <si>
    <t>変更設計額</t>
    <rPh sb="0" eb="2">
      <t>ヘンコウ</t>
    </rPh>
    <rPh sb="2" eb="4">
      <t>セッケイ</t>
    </rPh>
    <rPh sb="4" eb="5">
      <t>ガク</t>
    </rPh>
    <phoneticPr fontId="21"/>
  </si>
  <si>
    <t>審査</t>
    <rPh sb="0" eb="2">
      <t>シンサ</t>
    </rPh>
    <phoneticPr fontId="21"/>
  </si>
  <si>
    <t>精算額</t>
    <rPh sb="0" eb="2">
      <t>セイサン</t>
    </rPh>
    <rPh sb="2" eb="3">
      <t>ガク</t>
    </rPh>
    <phoneticPr fontId="21"/>
  </si>
  <si>
    <t>設計</t>
    <rPh sb="0" eb="2">
      <t>セッケイ</t>
    </rPh>
    <phoneticPr fontId="21"/>
  </si>
  <si>
    <t>富士川町</t>
    <rPh sb="0" eb="3">
      <t>フジカワ</t>
    </rPh>
    <rPh sb="3" eb="4">
      <t>チョウ</t>
    </rPh>
    <phoneticPr fontId="21"/>
  </si>
  <si>
    <t>　五開グラウンド・体育館ＬＥＤ照明改修工事</t>
  </si>
  <si>
    <t>　南巨摩郡富士川町　柳川　地内</t>
    <rPh sb="1" eb="5">
      <t>ミナミコマグン</t>
    </rPh>
    <rPh sb="5" eb="8">
      <t>フジカワ</t>
    </rPh>
    <rPh sb="8" eb="9">
      <t>マチ</t>
    </rPh>
    <rPh sb="10" eb="12">
      <t>ヤナガワ</t>
    </rPh>
    <rPh sb="13" eb="15">
      <t>チナイ</t>
    </rPh>
    <phoneticPr fontId="21"/>
  </si>
  <si>
    <t>　生涯学習施設等整備事業</t>
    <rPh sb="1" eb="3">
      <t>ショウガイ</t>
    </rPh>
    <rPh sb="3" eb="5">
      <t>ガクシュウ</t>
    </rPh>
    <rPh sb="5" eb="7">
      <t>シセツ</t>
    </rPh>
    <rPh sb="7" eb="8">
      <t>トウ</t>
    </rPh>
    <rPh sb="8" eb="10">
      <t>セイビ</t>
    </rPh>
    <rPh sb="10" eb="12">
      <t>ジギョウ</t>
    </rPh>
    <phoneticPr fontId="2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</si>
</sst>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8">
    <numFmt numFmtId="176" formatCode="#,##0.0_ "/>
    <numFmt numFmtId="177" formatCode="#,##0_ "/>
    <numFmt numFmtId="178" formatCode="0.00_);[Red]\(0.00\)"/>
    <numFmt numFmtId="179" formatCode="0.0_ "/>
    <numFmt numFmtId="180" formatCode="#,##0.00_);[Red]\(#,##0.00\)"/>
    <numFmt numFmtId="181" formatCode="0.0_);[Red]\(0.0\)"/>
    <numFmt numFmtId="182" formatCode="#,##0.0_ ;[Red]\-#,##0.0\ "/>
    <numFmt numFmtId="183" formatCode="#,##0.00_ "/>
  </numFmts>
  <fonts count="43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明朝"/>
      <family val="1"/>
    </font>
    <font>
      <sz val="12"/>
      <color auto="1"/>
      <name val="ＪＳ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28"/>
      <color auto="1"/>
      <name val="ＭＳ 明朝"/>
      <family val="1"/>
    </font>
    <font>
      <sz val="14"/>
      <color auto="1"/>
      <name val="ＭＳ 明朝"/>
      <family val="1"/>
    </font>
    <font>
      <sz val="24"/>
      <color auto="1"/>
      <name val="ＭＳ 明朝"/>
      <family val="1"/>
    </font>
    <font>
      <sz val="12"/>
      <color auto="1"/>
      <name val="ＭＳ 明朝"/>
      <family val="1"/>
    </font>
    <font>
      <sz val="16"/>
      <color auto="1"/>
      <name val="ＭＳ 明朝"/>
      <family val="1"/>
    </font>
    <font>
      <sz val="22"/>
      <color auto="1"/>
      <name val="ＭＳ 明朝"/>
      <family val="1"/>
    </font>
    <font>
      <sz val="14"/>
      <color indexed="10"/>
      <name val="ＭＳ 明朝"/>
      <family val="1"/>
    </font>
    <font>
      <sz val="18"/>
      <color auto="1"/>
      <name val="ＭＳ 明朝"/>
      <family val="1"/>
    </font>
    <font>
      <sz val="11"/>
      <color auto="1"/>
      <name val="ＭＳ 明朝"/>
      <family val="1"/>
    </font>
    <font>
      <sz val="11"/>
      <color auto="1"/>
      <name val="ＭＳ Ｐ明朝"/>
      <family val="1"/>
    </font>
    <font>
      <sz val="11"/>
      <color indexed="10"/>
      <name val="ＭＳ Ｐ明朝"/>
      <family val="1"/>
    </font>
    <font>
      <b/>
      <sz val="11"/>
      <color auto="1"/>
      <name val="ＭＳ Ｐ明朝"/>
      <family val="1"/>
    </font>
    <font>
      <sz val="11"/>
      <color indexed="9"/>
      <name val="ＭＳ Ｐ明朝"/>
      <family val="1"/>
    </font>
    <font>
      <sz val="10"/>
      <color auto="1"/>
      <name val="ＭＳ Ｐ明朝"/>
      <family val="1"/>
    </font>
    <font>
      <sz val="12"/>
      <color indexed="42"/>
      <name val="ＭＳ Ｐ明朝"/>
      <family val="1"/>
    </font>
    <font>
      <sz val="12"/>
      <color auto="1"/>
      <name val="ＭＳ Ｐ明朝"/>
      <family val="1"/>
    </font>
    <font>
      <sz val="12"/>
      <color indexed="40"/>
      <name val="ＭＳ Ｐ明朝"/>
      <family val="1"/>
    </font>
    <font>
      <sz val="11"/>
      <color auto="1"/>
      <name val="ＭＳ Ｐゴシック"/>
      <family val="3"/>
    </font>
    <font>
      <b/>
      <sz val="13"/>
      <color indexed="56"/>
      <name val="ＭＳ Ｐゴシック"/>
      <family val="3"/>
    </font>
    <font>
      <sz val="11"/>
      <color indexed="52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11" fillId="0" borderId="0"/>
    <xf numFmtId="0" fontId="6" fillId="0" borderId="0">
      <alignment vertical="center"/>
    </xf>
    <xf numFmtId="0" fontId="12" fillId="0" borderId="0"/>
    <xf numFmtId="0" fontId="11" fillId="0" borderId="0"/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252">
    <xf numFmtId="0" fontId="0" fillId="0" borderId="0" xfId="0"/>
    <xf numFmtId="0" fontId="22" fillId="0" borderId="0" xfId="40" applyFont="1" applyAlignment="1"/>
    <xf numFmtId="0" fontId="23" fillId="0" borderId="0" xfId="40" applyFont="1" applyAlignment="1">
      <alignment horizontal="center"/>
    </xf>
    <xf numFmtId="0" fontId="24" fillId="0" borderId="10" xfId="40" applyFont="1" applyBorder="1" applyAlignment="1">
      <alignment horizontal="center" vertical="center"/>
    </xf>
    <xf numFmtId="0" fontId="25" fillId="0" borderId="11" xfId="40" applyFont="1" applyBorder="1" applyAlignment="1">
      <alignment horizontal="distributed" vertical="center"/>
    </xf>
    <xf numFmtId="0" fontId="25" fillId="0" borderId="12" xfId="40" applyFont="1" applyBorder="1" applyAlignment="1">
      <alignment horizontal="distributed" vertical="center"/>
    </xf>
    <xf numFmtId="0" fontId="25" fillId="0" borderId="13" xfId="40" applyFont="1" applyBorder="1" applyAlignment="1">
      <alignment horizontal="distributed" vertical="center"/>
    </xf>
    <xf numFmtId="0" fontId="25" fillId="0" borderId="14" xfId="40" applyFont="1" applyBorder="1" applyAlignment="1">
      <alignment horizontal="distributed" vertical="center"/>
    </xf>
    <xf numFmtId="0" fontId="25" fillId="0" borderId="15" xfId="40" applyFont="1" applyBorder="1" applyAlignment="1">
      <alignment horizontal="distributed" vertical="center"/>
    </xf>
    <xf numFmtId="0" fontId="22" fillId="0" borderId="13" xfId="40" applyFont="1" applyBorder="1" applyAlignment="1"/>
    <xf numFmtId="0" fontId="25" fillId="0" borderId="16" xfId="40" applyFont="1" applyBorder="1" applyAlignment="1">
      <alignment horizontal="center" vertical="distributed" textRotation="255"/>
    </xf>
    <xf numFmtId="0" fontId="22" fillId="0" borderId="17" xfId="40" applyFont="1" applyBorder="1" applyAlignment="1">
      <alignment horizontal="center" vertical="distributed"/>
    </xf>
    <xf numFmtId="0" fontId="24" fillId="0" borderId="18" xfId="40" applyFont="1" applyBorder="1" applyAlignment="1">
      <alignment vertical="distributed"/>
    </xf>
    <xf numFmtId="0" fontId="25" fillId="0" borderId="19" xfId="40" applyFont="1" applyBorder="1" applyAlignment="1">
      <alignment horizontal="distributed" vertical="center"/>
    </xf>
    <xf numFmtId="0" fontId="25" fillId="0" borderId="20" xfId="40" applyFont="1" applyBorder="1" applyAlignment="1">
      <alignment horizontal="distributed" vertical="center"/>
    </xf>
    <xf numFmtId="0" fontId="25" fillId="0" borderId="21" xfId="40" applyFont="1" applyBorder="1" applyAlignment="1">
      <alignment horizontal="distributed" vertical="center"/>
    </xf>
    <xf numFmtId="0" fontId="25" fillId="0" borderId="22" xfId="40" applyFont="1" applyBorder="1" applyAlignment="1">
      <alignment horizontal="distributed" vertical="center"/>
    </xf>
    <xf numFmtId="0" fontId="22" fillId="0" borderId="23" xfId="40" applyFont="1" applyBorder="1" applyAlignment="1"/>
    <xf numFmtId="0" fontId="22" fillId="0" borderId="24" xfId="40" applyFont="1" applyBorder="1" applyAlignment="1"/>
    <xf numFmtId="0" fontId="26" fillId="0" borderId="24" xfId="40" applyFont="1" applyBorder="1" applyAlignment="1"/>
    <xf numFmtId="0" fontId="22" fillId="0" borderId="25" xfId="40" applyFont="1" applyBorder="1" applyAlignment="1"/>
    <xf numFmtId="0" fontId="24" fillId="0" borderId="26" xfId="40" applyFont="1" applyBorder="1" applyAlignment="1">
      <alignment vertical="distributed"/>
    </xf>
    <xf numFmtId="49" fontId="27" fillId="0" borderId="27" xfId="40" applyNumberFormat="1" applyFont="1" applyBorder="1" applyAlignment="1">
      <alignment horizontal="left" vertical="center"/>
    </xf>
    <xf numFmtId="0" fontId="27" fillId="0" borderId="28" xfId="40" applyFont="1" applyBorder="1" applyAlignment="1">
      <alignment horizontal="left" vertical="center"/>
    </xf>
    <xf numFmtId="0" fontId="27" fillId="0" borderId="23" xfId="40" applyFont="1" applyBorder="1" applyAlignment="1">
      <alignment horizontal="left" vertical="center"/>
    </xf>
    <xf numFmtId="0" fontId="24" fillId="0" borderId="29" xfId="40" applyFont="1" applyBorder="1" applyAlignment="1">
      <alignment horizontal="left" vertical="center"/>
    </xf>
    <xf numFmtId="38" fontId="27" fillId="0" borderId="28" xfId="35" applyFont="1" applyBorder="1" applyAlignment="1"/>
    <xf numFmtId="0" fontId="22" fillId="0" borderId="30" xfId="40" applyFont="1" applyBorder="1" applyAlignment="1">
      <alignment horizontal="left"/>
    </xf>
    <xf numFmtId="0" fontId="22" fillId="0" borderId="0" xfId="40" applyFont="1" applyAlignment="1">
      <alignment horizontal="left"/>
    </xf>
    <xf numFmtId="0" fontId="26" fillId="0" borderId="0" xfId="40" applyFont="1" applyAlignment="1">
      <alignment vertical="center"/>
    </xf>
    <xf numFmtId="0" fontId="22" fillId="0" borderId="31" xfId="40" applyFont="1" applyBorder="1" applyAlignment="1">
      <alignment vertical="center"/>
    </xf>
    <xf numFmtId="0" fontId="28" fillId="0" borderId="18" xfId="40" applyFont="1" applyBorder="1" applyAlignment="1">
      <alignment horizontal="center" vertical="center" shrinkToFit="1"/>
    </xf>
    <xf numFmtId="0" fontId="27" fillId="0" borderId="32" xfId="40" applyNumberFormat="1" applyFont="1" applyBorder="1" applyAlignment="1">
      <alignment horizontal="left" vertical="center"/>
    </xf>
    <xf numFmtId="0" fontId="22" fillId="0" borderId="33" xfId="40" applyFont="1" applyBorder="1" applyAlignment="1">
      <alignment vertical="center"/>
    </xf>
    <xf numFmtId="0" fontId="24" fillId="0" borderId="30" xfId="40" applyFont="1" applyBorder="1" applyAlignment="1">
      <alignment horizontal="left" vertical="center"/>
    </xf>
    <xf numFmtId="0" fontId="24" fillId="0" borderId="34" xfId="40" applyFont="1" applyBorder="1" applyAlignment="1">
      <alignment horizontal="left" vertical="center"/>
    </xf>
    <xf numFmtId="38" fontId="27" fillId="0" borderId="33" xfId="35" applyFont="1" applyBorder="1" applyAlignment="1"/>
    <xf numFmtId="0" fontId="24" fillId="0" borderId="31" xfId="40" applyFont="1" applyBorder="1" applyAlignment="1"/>
    <xf numFmtId="0" fontId="28" fillId="0" borderId="26" xfId="40" applyFont="1" applyBorder="1" applyAlignment="1">
      <alignment horizontal="center" vertical="center" shrinkToFit="1"/>
    </xf>
    <xf numFmtId="0" fontId="28" fillId="0" borderId="35" xfId="40" applyFont="1" applyBorder="1" applyAlignment="1">
      <alignment horizontal="center" vertical="distributed"/>
    </xf>
    <xf numFmtId="38" fontId="24" fillId="0" borderId="36" xfId="35" applyFont="1" applyBorder="1" applyAlignment="1">
      <alignment horizontal="center"/>
    </xf>
    <xf numFmtId="0" fontId="24" fillId="0" borderId="20" xfId="40" applyFont="1" applyBorder="1" applyAlignment="1">
      <alignment horizontal="center"/>
    </xf>
    <xf numFmtId="0" fontId="22" fillId="0" borderId="31" xfId="40" applyFont="1" applyBorder="1" applyAlignment="1"/>
    <xf numFmtId="0" fontId="24" fillId="0" borderId="18" xfId="40" applyFont="1" applyBorder="1" applyAlignment="1">
      <alignment horizontal="center" vertical="distributed"/>
    </xf>
    <xf numFmtId="0" fontId="24" fillId="0" borderId="26" xfId="40" applyFont="1" applyBorder="1" applyAlignment="1">
      <alignment horizontal="center" vertical="distributed"/>
    </xf>
    <xf numFmtId="38" fontId="29" fillId="0" borderId="28" xfId="35" applyFont="1" applyBorder="1" applyAlignment="1">
      <alignment horizontal="right"/>
    </xf>
    <xf numFmtId="0" fontId="30" fillId="0" borderId="18" xfId="40" applyFont="1" applyBorder="1" applyAlignment="1">
      <alignment horizontal="center" vertical="distributed"/>
    </xf>
    <xf numFmtId="38" fontId="29" fillId="0" borderId="33" xfId="35" applyFont="1" applyBorder="1" applyAlignment="1">
      <alignment horizontal="right"/>
    </xf>
    <xf numFmtId="0" fontId="30" fillId="0" borderId="35" xfId="40" applyFont="1" applyBorder="1" applyAlignment="1">
      <alignment horizontal="center" vertical="distributed"/>
    </xf>
    <xf numFmtId="38" fontId="29" fillId="0" borderId="36" xfId="35" applyFont="1" applyBorder="1" applyAlignment="1">
      <alignment horizontal="right"/>
    </xf>
    <xf numFmtId="0" fontId="30" fillId="0" borderId="26" xfId="40" applyFont="1" applyBorder="1" applyAlignment="1">
      <alignment horizontal="center" vertical="distributed"/>
    </xf>
    <xf numFmtId="0" fontId="22" fillId="0" borderId="0" xfId="40" applyFont="1" applyBorder="1" applyAlignment="1"/>
    <xf numFmtId="0" fontId="24" fillId="0" borderId="10" xfId="40" applyFont="1" applyBorder="1" applyAlignment="1">
      <alignment horizontal="distributed" vertical="distributed"/>
    </xf>
    <xf numFmtId="0" fontId="30" fillId="0" borderId="10" xfId="40" applyFont="1" applyBorder="1" applyAlignment="1">
      <alignment horizontal="center" vertical="distributed"/>
    </xf>
    <xf numFmtId="0" fontId="29" fillId="0" borderId="28" xfId="40" applyFont="1" applyBorder="1" applyAlignment="1">
      <alignment horizontal="right"/>
    </xf>
    <xf numFmtId="0" fontId="30" fillId="0" borderId="10" xfId="40" applyFont="1" applyBorder="1" applyAlignment="1">
      <alignment horizontal="center" vertical="center" shrinkToFit="1"/>
    </xf>
    <xf numFmtId="0" fontId="27" fillId="0" borderId="37" xfId="40" applyNumberFormat="1" applyFont="1" applyBorder="1" applyAlignment="1">
      <alignment horizontal="left" vertical="center"/>
    </xf>
    <xf numFmtId="0" fontId="22" fillId="0" borderId="38" xfId="40" applyFont="1" applyBorder="1" applyAlignment="1">
      <alignment vertical="center"/>
    </xf>
    <xf numFmtId="0" fontId="24" fillId="0" borderId="39" xfId="40" applyFont="1" applyBorder="1" applyAlignment="1">
      <alignment horizontal="left" vertical="center"/>
    </xf>
    <xf numFmtId="0" fontId="24" fillId="0" borderId="40" xfId="40" applyFont="1" applyBorder="1" applyAlignment="1">
      <alignment horizontal="left" vertical="center"/>
    </xf>
    <xf numFmtId="0" fontId="29" fillId="0" borderId="38" xfId="40" applyFont="1" applyBorder="1" applyAlignment="1">
      <alignment horizontal="right"/>
    </xf>
    <xf numFmtId="0" fontId="22" fillId="0" borderId="41" xfId="40" applyFont="1" applyBorder="1" applyAlignment="1"/>
    <xf numFmtId="0" fontId="22" fillId="0" borderId="42" xfId="40" applyFont="1" applyBorder="1" applyAlignment="1"/>
    <xf numFmtId="0" fontId="32" fillId="0" borderId="0" xfId="39" applyFont="1" applyProtection="1">
      <protection locked="0"/>
    </xf>
    <xf numFmtId="176" fontId="32" fillId="0" borderId="0" xfId="50" applyNumberFormat="1" applyFont="1" applyAlignment="1" applyProtection="1">
      <protection locked="0"/>
    </xf>
    <xf numFmtId="0" fontId="32" fillId="0" borderId="0" xfId="39" applyFont="1" applyAlignment="1" applyProtection="1">
      <alignment horizontal="center" vertical="center"/>
      <protection locked="0"/>
    </xf>
    <xf numFmtId="38" fontId="32" fillId="0" borderId="0" xfId="50" applyFont="1" applyAlignment="1" applyProtection="1">
      <protection locked="0"/>
    </xf>
    <xf numFmtId="3" fontId="32" fillId="0" borderId="0" xfId="50" applyNumberFormat="1" applyFont="1" applyFill="1" applyAlignment="1" applyProtection="1">
      <protection locked="0"/>
    </xf>
    <xf numFmtId="0" fontId="33" fillId="0" borderId="0" xfId="39" applyFont="1" applyProtection="1">
      <protection locked="0"/>
    </xf>
    <xf numFmtId="0" fontId="32" fillId="0" borderId="20" xfId="39" applyFont="1" applyBorder="1" applyAlignment="1">
      <alignment horizontal="center" vertical="center"/>
    </xf>
    <xf numFmtId="0" fontId="32" fillId="0" borderId="43" xfId="39" applyFont="1" applyBorder="1" applyAlignment="1">
      <alignment horizontal="center" vertical="center"/>
    </xf>
    <xf numFmtId="0" fontId="34" fillId="0" borderId="44" xfId="0" applyFont="1" applyBorder="1" applyAlignment="1" applyProtection="1">
      <alignment horizontal="center"/>
      <protection locked="0"/>
    </xf>
    <xf numFmtId="0" fontId="34" fillId="0" borderId="45" xfId="0" applyFont="1" applyBorder="1" applyAlignment="1" applyProtection="1">
      <alignment horizontal="center"/>
      <protection locked="0"/>
    </xf>
    <xf numFmtId="0" fontId="32" fillId="0" borderId="45" xfId="0" applyFont="1" applyBorder="1" applyAlignment="1" applyProtection="1">
      <alignment horizontal="left"/>
      <protection locked="0"/>
    </xf>
    <xf numFmtId="0" fontId="34" fillId="0" borderId="43" xfId="0" applyFont="1" applyBorder="1" applyAlignment="1" applyProtection="1">
      <alignment horizontal="center"/>
      <protection locked="0"/>
    </xf>
    <xf numFmtId="0" fontId="32" fillId="0" borderId="44" xfId="0" applyFont="1" applyBorder="1" applyAlignment="1" applyProtection="1">
      <alignment horizontal="center"/>
      <protection locked="0"/>
    </xf>
    <xf numFmtId="0" fontId="32" fillId="0" borderId="43" xfId="0" applyFont="1" applyBorder="1" applyAlignment="1" applyProtection="1">
      <alignment horizontal="center"/>
      <protection locked="0"/>
    </xf>
    <xf numFmtId="0" fontId="32" fillId="0" borderId="45" xfId="0" applyFont="1" applyBorder="1" applyAlignment="1" applyProtection="1">
      <alignment horizontal="center"/>
      <protection locked="0"/>
    </xf>
    <xf numFmtId="0" fontId="32" fillId="0" borderId="44" xfId="0" applyFont="1" applyBorder="1" applyProtection="1">
      <protection locked="0"/>
    </xf>
    <xf numFmtId="0" fontId="32" fillId="0" borderId="45" xfId="0" applyFont="1" applyBorder="1" applyProtection="1">
      <protection locked="0"/>
    </xf>
    <xf numFmtId="0" fontId="34" fillId="0" borderId="43" xfId="0" applyFont="1" applyBorder="1" applyProtection="1">
      <protection locked="0"/>
    </xf>
    <xf numFmtId="0" fontId="32" fillId="0" borderId="43" xfId="0" applyFont="1" applyBorder="1" applyProtection="1">
      <protection locked="0"/>
    </xf>
    <xf numFmtId="0" fontId="32" fillId="0" borderId="44" xfId="0" applyFont="1" applyBorder="1" applyAlignment="1">
      <alignment horizontal="center" shrinkToFit="1"/>
    </xf>
    <xf numFmtId="0" fontId="32" fillId="0" borderId="43" xfId="0" applyFont="1" applyBorder="1" applyAlignment="1">
      <alignment horizontal="center" shrinkToFit="1"/>
    </xf>
    <xf numFmtId="0" fontId="32" fillId="0" borderId="44" xfId="0" applyFont="1" applyBorder="1" applyAlignment="1">
      <alignment horizontal="left" shrinkToFit="1"/>
    </xf>
    <xf numFmtId="0" fontId="32" fillId="0" borderId="45" xfId="0" applyFont="1" applyBorder="1" applyAlignment="1">
      <alignment horizontal="center" shrinkToFit="1"/>
    </xf>
    <xf numFmtId="0" fontId="32" fillId="0" borderId="43" xfId="0" applyFont="1" applyBorder="1" applyAlignment="1" applyProtection="1">
      <alignment horizontal="left"/>
      <protection locked="0"/>
    </xf>
    <xf numFmtId="0" fontId="32" fillId="0" borderId="44" xfId="0" applyFont="1" applyBorder="1" applyAlignment="1" applyProtection="1">
      <alignment horizontal="left"/>
      <protection locked="0"/>
    </xf>
    <xf numFmtId="0" fontId="27" fillId="0" borderId="45" xfId="0" applyFont="1" applyBorder="1" applyProtection="1">
      <protection locked="0"/>
    </xf>
    <xf numFmtId="176" fontId="32" fillId="0" borderId="20" xfId="50" applyNumberFormat="1" applyFont="1" applyFill="1" applyBorder="1" applyAlignment="1" applyProtection="1">
      <alignment horizontal="center" vertical="center"/>
    </xf>
    <xf numFmtId="176" fontId="32" fillId="0" borderId="43" xfId="50" applyNumberFormat="1" applyFont="1" applyFill="1" applyBorder="1" applyAlignment="1" applyProtection="1">
      <alignment horizontal="center" vertical="center"/>
    </xf>
    <xf numFmtId="176" fontId="32" fillId="0" borderId="44" xfId="0" applyNumberFormat="1" applyFont="1" applyBorder="1"/>
    <xf numFmtId="176" fontId="32" fillId="0" borderId="45" xfId="0" applyNumberFormat="1" applyFont="1" applyBorder="1"/>
    <xf numFmtId="176" fontId="32" fillId="0" borderId="43" xfId="0" applyNumberFormat="1" applyFont="1" applyBorder="1"/>
    <xf numFmtId="176" fontId="32" fillId="0" borderId="43" xfId="0" applyNumberFormat="1" applyFont="1" applyBorder="1" applyProtection="1">
      <protection locked="0"/>
    </xf>
    <xf numFmtId="38" fontId="32" fillId="0" borderId="44" xfId="0" applyNumberFormat="1" applyFont="1" applyBorder="1" applyAlignment="1">
      <alignment horizontal="center" vertical="center"/>
    </xf>
    <xf numFmtId="38" fontId="32" fillId="0" borderId="45" xfId="0" applyNumberFormat="1" applyFont="1" applyBorder="1" applyAlignment="1">
      <alignment horizontal="center" vertical="center"/>
    </xf>
    <xf numFmtId="38" fontId="32" fillId="0" borderId="43" xfId="0" applyNumberFormat="1" applyFont="1" applyBorder="1" applyAlignment="1">
      <alignment horizontal="center" vertical="center"/>
    </xf>
    <xf numFmtId="38" fontId="32" fillId="0" borderId="43" xfId="0" applyNumberFormat="1" applyFont="1" applyBorder="1" applyAlignment="1" applyProtection="1">
      <alignment horizontal="center" vertical="center"/>
      <protection locked="0"/>
    </xf>
    <xf numFmtId="38" fontId="32" fillId="0" borderId="20" xfId="50" applyFont="1" applyFill="1" applyBorder="1" applyAlignment="1" applyProtection="1">
      <alignment horizontal="centerContinuous" vertical="center"/>
    </xf>
    <xf numFmtId="38" fontId="32" fillId="0" borderId="43" xfId="50" applyFont="1" applyFill="1" applyBorder="1" applyAlignment="1" applyProtection="1">
      <alignment horizontal="centerContinuous" vertical="center"/>
    </xf>
    <xf numFmtId="38" fontId="32" fillId="0" borderId="44" xfId="0" applyNumberFormat="1" applyFont="1" applyBorder="1"/>
    <xf numFmtId="38" fontId="32" fillId="0" borderId="45" xfId="0" applyNumberFormat="1" applyFont="1" applyBorder="1"/>
    <xf numFmtId="38" fontId="32" fillId="0" borderId="43" xfId="0" applyNumberFormat="1" applyFont="1" applyBorder="1"/>
    <xf numFmtId="38" fontId="35" fillId="0" borderId="44" xfId="0" applyNumberFormat="1" applyFont="1" applyBorder="1"/>
    <xf numFmtId="38" fontId="35" fillId="0" borderId="43" xfId="0" applyNumberFormat="1" applyFont="1" applyBorder="1"/>
    <xf numFmtId="38" fontId="32" fillId="0" borderId="43" xfId="0" applyNumberFormat="1" applyFont="1" applyBorder="1" applyProtection="1">
      <protection locked="0"/>
    </xf>
    <xf numFmtId="38" fontId="32" fillId="0" borderId="44" xfId="0" applyNumberFormat="1" applyFont="1" applyBorder="1" applyProtection="1">
      <protection locked="0"/>
    </xf>
    <xf numFmtId="3" fontId="32" fillId="0" borderId="20" xfId="50" applyNumberFormat="1" applyFont="1" applyFill="1" applyBorder="1" applyAlignment="1" applyProtection="1">
      <alignment horizontal="center" vertical="center"/>
    </xf>
    <xf numFmtId="3" fontId="32" fillId="0" borderId="43" xfId="50" applyNumberFormat="1" applyFont="1" applyFill="1" applyBorder="1" applyAlignment="1" applyProtection="1">
      <alignment horizontal="center" vertical="center"/>
    </xf>
    <xf numFmtId="3" fontId="32" fillId="0" borderId="44" xfId="50" applyNumberFormat="1" applyFont="1" applyFill="1" applyBorder="1" applyAlignment="1" applyProtection="1"/>
    <xf numFmtId="3" fontId="32" fillId="0" borderId="45" xfId="50" applyNumberFormat="1" applyFont="1" applyFill="1" applyBorder="1" applyAlignment="1" applyProtection="1"/>
    <xf numFmtId="3" fontId="32" fillId="0" borderId="43" xfId="50" applyNumberFormat="1" applyFont="1" applyFill="1" applyBorder="1" applyAlignment="1" applyProtection="1"/>
    <xf numFmtId="0" fontId="33" fillId="0" borderId="43" xfId="0" applyFont="1" applyBorder="1" applyProtection="1">
      <protection locked="0"/>
    </xf>
    <xf numFmtId="0" fontId="33" fillId="0" borderId="44" xfId="0" applyFont="1" applyBorder="1" applyProtection="1">
      <protection locked="0"/>
    </xf>
    <xf numFmtId="0" fontId="32" fillId="0" borderId="44" xfId="39" applyFont="1" applyBorder="1" applyAlignment="1" applyProtection="1">
      <alignment horizontal="right" shrinkToFit="1"/>
      <protection locked="0"/>
    </xf>
    <xf numFmtId="177" fontId="32" fillId="0" borderId="0" xfId="39" applyNumberFormat="1" applyFont="1" applyProtection="1">
      <protection locked="0"/>
    </xf>
    <xf numFmtId="3" fontId="33" fillId="0" borderId="0" xfId="39" applyNumberFormat="1" applyFont="1" applyProtection="1">
      <protection locked="0"/>
    </xf>
    <xf numFmtId="3" fontId="32" fillId="0" borderId="0" xfId="39" applyNumberFormat="1" applyFont="1" applyProtection="1">
      <protection locked="0"/>
    </xf>
    <xf numFmtId="0" fontId="32" fillId="0" borderId="0" xfId="39" applyFont="1" applyAlignment="1" applyProtection="1">
      <alignment shrinkToFit="1"/>
      <protection locked="0"/>
    </xf>
    <xf numFmtId="176" fontId="32" fillId="0" borderId="0" xfId="50" applyNumberFormat="1" applyFont="1" applyAlignment="1" applyProtection="1">
      <alignment shrinkToFit="1"/>
      <protection locked="0"/>
    </xf>
    <xf numFmtId="0" fontId="32" fillId="0" borderId="0" xfId="39" applyFont="1" applyAlignment="1" applyProtection="1">
      <alignment horizontal="center" vertical="center" shrinkToFit="1"/>
      <protection locked="0"/>
    </xf>
    <xf numFmtId="38" fontId="32" fillId="0" borderId="0" xfId="50" applyFont="1" applyAlignment="1" applyProtection="1">
      <alignment shrinkToFit="1"/>
      <protection locked="0"/>
    </xf>
    <xf numFmtId="3" fontId="32" fillId="0" borderId="0" xfId="50" applyNumberFormat="1" applyFont="1" applyFill="1" applyAlignment="1" applyProtection="1">
      <alignment shrinkToFit="1"/>
      <protection locked="0"/>
    </xf>
    <xf numFmtId="0" fontId="32" fillId="0" borderId="43" xfId="39" applyFont="1" applyBorder="1" applyAlignment="1">
      <alignment horizontal="center" vertical="center" shrinkToFit="1"/>
    </xf>
    <xf numFmtId="0" fontId="32" fillId="0" borderId="45" xfId="39" applyFont="1" applyBorder="1" applyAlignment="1" applyProtection="1">
      <alignment horizontal="center" vertical="center"/>
      <protection locked="0"/>
    </xf>
    <xf numFmtId="0" fontId="32" fillId="0" borderId="45" xfId="0" applyFont="1" applyBorder="1" applyAlignment="1" applyProtection="1">
      <alignment horizontal="center" shrinkToFit="1"/>
      <protection locked="0"/>
    </xf>
    <xf numFmtId="0" fontId="32" fillId="0" borderId="44" xfId="0" applyFont="1" applyBorder="1" applyAlignment="1" applyProtection="1">
      <alignment horizontal="center" shrinkToFit="1"/>
      <protection locked="0"/>
    </xf>
    <xf numFmtId="0" fontId="32" fillId="0" borderId="43" xfId="0" applyFont="1" applyBorder="1" applyAlignment="1" applyProtection="1">
      <alignment horizontal="center" shrinkToFit="1"/>
      <protection locked="0"/>
    </xf>
    <xf numFmtId="0" fontId="32" fillId="0" borderId="43" xfId="0" applyFont="1" applyBorder="1" applyAlignment="1" applyProtection="1">
      <alignment shrinkToFit="1"/>
      <protection locked="0"/>
    </xf>
    <xf numFmtId="0" fontId="32" fillId="0" borderId="44" xfId="0" applyFont="1" applyBorder="1" applyAlignment="1" applyProtection="1">
      <alignment shrinkToFit="1"/>
      <protection locked="0"/>
    </xf>
    <xf numFmtId="0" fontId="32" fillId="0" borderId="45" xfId="0" applyFont="1" applyBorder="1" applyAlignment="1" applyProtection="1">
      <alignment shrinkToFit="1"/>
      <protection locked="0"/>
    </xf>
    <xf numFmtId="0" fontId="27" fillId="0" borderId="45" xfId="39" applyFont="1" applyBorder="1" applyAlignment="1" applyProtection="1">
      <alignment horizontal="center" vertical="center"/>
      <protection locked="0"/>
    </xf>
    <xf numFmtId="0" fontId="32" fillId="0" borderId="43" xfId="39" applyFont="1" applyBorder="1" applyAlignment="1" applyProtection="1">
      <alignment horizontal="center" vertical="center" shrinkToFit="1"/>
      <protection locked="0"/>
    </xf>
    <xf numFmtId="176" fontId="32" fillId="0" borderId="43" xfId="50" applyNumberFormat="1" applyFont="1" applyFill="1" applyBorder="1" applyAlignment="1" applyProtection="1">
      <alignment horizontal="center" vertical="center" shrinkToFit="1"/>
    </xf>
    <xf numFmtId="176" fontId="32" fillId="0" borderId="44" xfId="0" applyNumberFormat="1" applyFont="1" applyBorder="1" applyProtection="1">
      <protection locked="0"/>
    </xf>
    <xf numFmtId="176" fontId="32" fillId="0" borderId="45" xfId="50" applyNumberFormat="1" applyFont="1" applyFill="1" applyBorder="1" applyAlignment="1" applyProtection="1">
      <alignment horizontal="center" vertical="center"/>
      <protection locked="0"/>
    </xf>
    <xf numFmtId="176" fontId="32" fillId="0" borderId="45" xfId="50" applyNumberFormat="1" applyFont="1" applyBorder="1" applyAlignment="1" applyProtection="1">
      <protection locked="0"/>
    </xf>
    <xf numFmtId="176" fontId="32" fillId="0" borderId="44" xfId="50" applyNumberFormat="1" applyFont="1" applyBorder="1" applyAlignment="1" applyProtection="1">
      <protection locked="0"/>
    </xf>
    <xf numFmtId="176" fontId="32" fillId="0" borderId="43" xfId="0" applyNumberFormat="1" applyFont="1" applyBorder="1" applyAlignment="1" applyProtection="1">
      <alignment shrinkToFit="1"/>
      <protection locked="0"/>
    </xf>
    <xf numFmtId="176" fontId="32" fillId="0" borderId="44" xfId="0" applyNumberFormat="1" applyFont="1" applyBorder="1" applyAlignment="1" applyProtection="1">
      <alignment shrinkToFit="1"/>
      <protection locked="0"/>
    </xf>
    <xf numFmtId="176" fontId="32" fillId="0" borderId="45" xfId="0" applyNumberFormat="1" applyFont="1" applyBorder="1" applyAlignment="1" applyProtection="1">
      <alignment shrinkToFit="1"/>
      <protection locked="0"/>
    </xf>
    <xf numFmtId="38" fontId="32" fillId="0" borderId="44" xfId="0" applyNumberFormat="1" applyFont="1" applyBorder="1" applyAlignment="1" applyProtection="1">
      <alignment horizontal="center" vertical="center"/>
      <protection locked="0"/>
    </xf>
    <xf numFmtId="0" fontId="32" fillId="0" borderId="44" xfId="39" applyFont="1" applyBorder="1" applyAlignment="1" applyProtection="1">
      <alignment horizontal="center" vertical="center"/>
      <protection locked="0"/>
    </xf>
    <xf numFmtId="38" fontId="32" fillId="0" borderId="43" xfId="0" applyNumberFormat="1" applyFont="1" applyBorder="1" applyAlignment="1" applyProtection="1">
      <alignment horizontal="center" vertical="center" shrinkToFit="1"/>
      <protection locked="0"/>
    </xf>
    <xf numFmtId="38" fontId="32" fillId="0" borderId="44" xfId="0" applyNumberFormat="1" applyFont="1" applyBorder="1" applyAlignment="1" applyProtection="1">
      <alignment horizontal="center" vertical="center" shrinkToFit="1"/>
      <protection locked="0"/>
    </xf>
    <xf numFmtId="38" fontId="32" fillId="0" borderId="45" xfId="0" applyNumberFormat="1" applyFont="1" applyBorder="1" applyAlignment="1" applyProtection="1">
      <alignment horizontal="center" vertical="center" shrinkToFit="1"/>
      <protection locked="0"/>
    </xf>
    <xf numFmtId="38" fontId="32" fillId="0" borderId="43" xfId="50" applyFont="1" applyFill="1" applyBorder="1" applyAlignment="1" applyProtection="1">
      <alignment horizontal="centerContinuous" vertical="center" shrinkToFit="1"/>
    </xf>
    <xf numFmtId="38" fontId="32" fillId="0" borderId="45" xfId="50" applyFont="1" applyFill="1" applyBorder="1" applyAlignment="1" applyProtection="1">
      <alignment horizontal="centerContinuous" vertical="center"/>
      <protection locked="0"/>
    </xf>
    <xf numFmtId="38" fontId="32" fillId="0" borderId="45" xfId="50" applyFont="1" applyBorder="1" applyAlignment="1" applyProtection="1">
      <protection locked="0"/>
    </xf>
    <xf numFmtId="38" fontId="32" fillId="0" borderId="44" xfId="50" applyFont="1" applyBorder="1" applyAlignment="1" applyProtection="1">
      <protection locked="0"/>
    </xf>
    <xf numFmtId="38" fontId="32" fillId="0" borderId="43" xfId="0" applyNumberFormat="1" applyFont="1" applyBorder="1" applyAlignment="1" applyProtection="1">
      <alignment shrinkToFit="1"/>
      <protection locked="0"/>
    </xf>
    <xf numFmtId="38" fontId="32" fillId="0" borderId="44" xfId="0" applyNumberFormat="1" applyFont="1" applyBorder="1" applyAlignment="1" applyProtection="1">
      <alignment shrinkToFit="1"/>
      <protection locked="0"/>
    </xf>
    <xf numFmtId="38" fontId="32" fillId="0" borderId="43" xfId="50" applyFont="1" applyFill="1" applyBorder="1" applyAlignment="1" applyProtection="1">
      <alignment horizontal="centerContinuous" vertical="center" shrinkToFit="1"/>
      <protection locked="0"/>
    </xf>
    <xf numFmtId="38" fontId="32" fillId="0" borderId="45" xfId="0" applyNumberFormat="1" applyFont="1" applyBorder="1" applyAlignment="1" applyProtection="1">
      <alignment shrinkToFit="1"/>
      <protection locked="0"/>
    </xf>
    <xf numFmtId="3" fontId="32" fillId="0" borderId="43" xfId="50" applyNumberFormat="1" applyFont="1" applyFill="1" applyBorder="1" applyAlignment="1" applyProtection="1">
      <alignment horizontal="center" vertical="center" shrinkToFit="1"/>
    </xf>
    <xf numFmtId="3" fontId="32" fillId="0" borderId="43" xfId="50" applyNumberFormat="1" applyFont="1" applyFill="1" applyBorder="1" applyAlignment="1" applyProtection="1">
      <alignment horizontal="right"/>
    </xf>
    <xf numFmtId="3" fontId="32" fillId="0" borderId="44" xfId="50" applyNumberFormat="1" applyFont="1" applyFill="1" applyBorder="1" applyAlignment="1" applyProtection="1">
      <alignment horizontal="right"/>
    </xf>
    <xf numFmtId="3" fontId="32" fillId="0" borderId="45" xfId="50" applyNumberFormat="1" applyFont="1" applyFill="1" applyBorder="1" applyAlignment="1" applyProtection="1">
      <alignment horizontal="right" vertical="center"/>
    </xf>
    <xf numFmtId="3" fontId="32" fillId="0" borderId="43" xfId="50" applyNumberFormat="1" applyFont="1" applyFill="1" applyBorder="1" applyAlignment="1" applyProtection="1">
      <alignment horizontal="right" shrinkToFit="1"/>
    </xf>
    <xf numFmtId="3" fontId="32" fillId="0" borderId="44" xfId="50" applyNumberFormat="1" applyFont="1" applyFill="1" applyBorder="1" applyAlignment="1" applyProtection="1">
      <alignment horizontal="right" shrinkToFit="1"/>
    </xf>
    <xf numFmtId="3" fontId="32" fillId="0" borderId="43" xfId="50" applyNumberFormat="1" applyFont="1" applyFill="1" applyBorder="1" applyAlignment="1" applyProtection="1">
      <alignment horizontal="right" vertical="center" shrinkToFit="1"/>
    </xf>
    <xf numFmtId="3" fontId="32" fillId="0" borderId="45" xfId="50" applyNumberFormat="1" applyFont="1" applyFill="1" applyBorder="1" applyAlignment="1" applyProtection="1">
      <alignment horizontal="right" shrinkToFit="1"/>
    </xf>
    <xf numFmtId="38" fontId="32" fillId="0" borderId="0" xfId="50" applyFont="1" applyBorder="1" applyAlignment="1" applyProtection="1">
      <alignment shrinkToFit="1"/>
      <protection locked="0"/>
    </xf>
    <xf numFmtId="0" fontId="36" fillId="0" borderId="0" xfId="0" applyFont="1" applyAlignment="1" applyProtection="1">
      <alignment horizontal="left" shrinkToFit="1"/>
      <protection locked="0"/>
    </xf>
    <xf numFmtId="0" fontId="36" fillId="0" borderId="0" xfId="39" applyFont="1" applyAlignment="1" applyProtection="1">
      <alignment shrinkToFit="1"/>
      <protection locked="0"/>
    </xf>
    <xf numFmtId="178" fontId="32" fillId="0" borderId="0" xfId="0" applyNumberFormat="1" applyFont="1" applyProtection="1">
      <protection locked="0"/>
    </xf>
    <xf numFmtId="0" fontId="32" fillId="0" borderId="0" xfId="0" applyFont="1" applyAlignment="1" applyProtection="1">
      <alignment horizontal="right"/>
      <protection locked="0"/>
    </xf>
    <xf numFmtId="0" fontId="32" fillId="0" borderId="43" xfId="39" applyFont="1" applyBorder="1" applyAlignment="1" applyProtection="1">
      <alignment horizontal="center" vertical="center"/>
      <protection locked="0"/>
    </xf>
    <xf numFmtId="0" fontId="32" fillId="0" borderId="44" xfId="0" quotePrefix="1" applyFont="1" applyBorder="1" applyAlignment="1" applyProtection="1">
      <alignment horizontal="center" shrinkToFit="1"/>
      <protection locked="0"/>
    </xf>
    <xf numFmtId="0" fontId="32" fillId="0" borderId="43" xfId="37" applyFont="1" applyBorder="1">
      <alignment vertical="center"/>
    </xf>
    <xf numFmtId="0" fontId="32" fillId="0" borderId="44" xfId="0" applyFont="1" applyBorder="1" applyAlignment="1">
      <alignment vertical="center"/>
    </xf>
    <xf numFmtId="0" fontId="32" fillId="0" borderId="43" xfId="0" applyFont="1" applyBorder="1" applyAlignment="1">
      <alignment vertical="center"/>
    </xf>
    <xf numFmtId="0" fontId="32" fillId="0" borderId="44" xfId="0" applyFont="1" applyBorder="1" applyAlignment="1">
      <alignment horizontal="left" vertical="center"/>
    </xf>
    <xf numFmtId="0" fontId="32" fillId="0" borderId="43" xfId="0" applyFont="1" applyBorder="1" applyAlignment="1">
      <alignment horizontal="left" vertical="center"/>
    </xf>
    <xf numFmtId="0" fontId="32" fillId="0" borderId="44" xfId="37" applyFont="1" applyBorder="1">
      <alignment vertical="center"/>
    </xf>
    <xf numFmtId="0" fontId="32" fillId="0" borderId="43" xfId="39" quotePrefix="1" applyFont="1" applyBorder="1" applyProtection="1">
      <protection locked="0"/>
    </xf>
    <xf numFmtId="0" fontId="27" fillId="0" borderId="43" xfId="37" applyFont="1" applyBorder="1">
      <alignment vertical="center"/>
    </xf>
    <xf numFmtId="0" fontId="32" fillId="0" borderId="46" xfId="0" applyFont="1" applyBorder="1" applyAlignment="1">
      <alignment vertical="center"/>
    </xf>
    <xf numFmtId="0" fontId="32" fillId="0" borderId="22" xfId="0" applyFont="1" applyBorder="1" applyAlignment="1">
      <alignment vertical="center"/>
    </xf>
    <xf numFmtId="0" fontId="32" fillId="0" borderId="22" xfId="0" applyFont="1" applyBorder="1" applyAlignment="1">
      <alignment horizontal="left" shrinkToFit="1"/>
    </xf>
    <xf numFmtId="0" fontId="32" fillId="0" borderId="21" xfId="37" applyFont="1" applyBorder="1">
      <alignment vertical="center"/>
    </xf>
    <xf numFmtId="0" fontId="32" fillId="0" borderId="22" xfId="37" applyFont="1" applyBorder="1">
      <alignment vertical="center"/>
    </xf>
    <xf numFmtId="0" fontId="32" fillId="0" borderId="45" xfId="0" applyFont="1" applyBorder="1" applyAlignment="1">
      <alignment vertical="center"/>
    </xf>
    <xf numFmtId="179" fontId="32" fillId="0" borderId="43" xfId="37" applyNumberFormat="1" applyFont="1" applyBorder="1">
      <alignment vertical="center"/>
    </xf>
    <xf numFmtId="179" fontId="32" fillId="0" borderId="44" xfId="37" applyNumberFormat="1" applyFont="1" applyBorder="1">
      <alignment vertical="center"/>
    </xf>
    <xf numFmtId="179" fontId="32" fillId="0" borderId="45" xfId="37" applyNumberFormat="1" applyFont="1" applyBorder="1">
      <alignment vertical="center"/>
    </xf>
    <xf numFmtId="0" fontId="32" fillId="0" borderId="46" xfId="37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/>
    </xf>
    <xf numFmtId="0" fontId="32" fillId="0" borderId="22" xfId="0" applyFont="1" applyBorder="1" applyAlignment="1">
      <alignment horizontal="center"/>
    </xf>
    <xf numFmtId="0" fontId="32" fillId="0" borderId="21" xfId="37" applyFont="1" applyBorder="1" applyAlignment="1">
      <alignment horizontal="center" vertical="center"/>
    </xf>
    <xf numFmtId="0" fontId="32" fillId="0" borderId="21" xfId="0" applyFont="1" applyBorder="1" applyAlignment="1">
      <alignment horizontal="center"/>
    </xf>
    <xf numFmtId="38" fontId="32" fillId="0" borderId="44" xfId="50" applyFont="1" applyBorder="1" applyAlignment="1">
      <alignment vertical="center"/>
    </xf>
    <xf numFmtId="38" fontId="32" fillId="0" borderId="43" xfId="50" applyFont="1" applyBorder="1" applyAlignment="1">
      <alignment vertical="center"/>
    </xf>
    <xf numFmtId="3" fontId="32" fillId="0" borderId="43" xfId="0" applyNumberFormat="1" applyFont="1" applyBorder="1" applyProtection="1">
      <protection locked="0"/>
    </xf>
    <xf numFmtId="3" fontId="32" fillId="0" borderId="44" xfId="33" applyNumberFormat="1" applyFont="1" applyFill="1" applyBorder="1" applyAlignment="1">
      <alignment vertical="center"/>
    </xf>
    <xf numFmtId="3" fontId="32" fillId="0" borderId="43" xfId="37" applyNumberFormat="1" applyFont="1" applyBorder="1">
      <alignment vertical="center"/>
    </xf>
    <xf numFmtId="3" fontId="32" fillId="0" borderId="44" xfId="37" applyNumberFormat="1" applyFont="1" applyBorder="1">
      <alignment vertical="center"/>
    </xf>
    <xf numFmtId="38" fontId="32" fillId="0" borderId="20" xfId="50" applyFont="1" applyFill="1" applyBorder="1" applyAlignment="1" applyProtection="1">
      <alignment horizontal="center" vertical="center"/>
    </xf>
    <xf numFmtId="177" fontId="32" fillId="0" borderId="43" xfId="50" applyNumberFormat="1" applyFont="1" applyBorder="1"/>
    <xf numFmtId="177" fontId="32" fillId="0" borderId="43" xfId="50" applyNumberFormat="1" applyFont="1" applyFill="1" applyBorder="1" applyAlignment="1" applyProtection="1"/>
    <xf numFmtId="3" fontId="32" fillId="0" borderId="44" xfId="50" applyNumberFormat="1" applyFont="1" applyBorder="1"/>
    <xf numFmtId="0" fontId="32" fillId="0" borderId="23" xfId="39" applyFont="1" applyBorder="1" applyAlignment="1">
      <alignment horizontal="center" vertical="center"/>
    </xf>
    <xf numFmtId="0" fontId="32" fillId="0" borderId="23" xfId="0" applyFont="1" applyBorder="1" applyProtection="1">
      <protection locked="0"/>
    </xf>
    <xf numFmtId="0" fontId="32" fillId="0" borderId="29" xfId="0" applyFont="1" applyBorder="1" applyProtection="1">
      <protection locked="0"/>
    </xf>
    <xf numFmtId="0" fontId="32" fillId="0" borderId="30" xfId="0" applyFont="1" applyBorder="1"/>
    <xf numFmtId="3" fontId="32" fillId="0" borderId="30" xfId="39" applyNumberFormat="1" applyFont="1" applyBorder="1" applyProtection="1">
      <protection locked="0"/>
    </xf>
    <xf numFmtId="3" fontId="32" fillId="0" borderId="34" xfId="39" applyNumberFormat="1" applyFont="1" applyBorder="1" applyProtection="1">
      <protection locked="0"/>
    </xf>
    <xf numFmtId="3" fontId="32" fillId="0" borderId="30" xfId="0" applyNumberFormat="1" applyFont="1" applyBorder="1" applyAlignment="1" applyProtection="1">
      <alignment shrinkToFit="1"/>
      <protection locked="0"/>
    </xf>
    <xf numFmtId="3" fontId="32" fillId="0" borderId="34" xfId="0" applyNumberFormat="1" applyFont="1" applyBorder="1" applyAlignment="1" applyProtection="1">
      <alignment shrinkToFit="1"/>
      <protection locked="0"/>
    </xf>
    <xf numFmtId="0" fontId="32" fillId="0" borderId="30" xfId="39" applyFont="1" applyBorder="1" applyProtection="1">
      <protection locked="0"/>
    </xf>
    <xf numFmtId="0" fontId="32" fillId="0" borderId="34" xfId="39" applyFont="1" applyBorder="1" applyProtection="1">
      <protection locked="0"/>
    </xf>
    <xf numFmtId="38" fontId="32" fillId="0" borderId="34" xfId="50" applyFont="1" applyBorder="1" applyProtection="1">
      <protection locked="0"/>
    </xf>
    <xf numFmtId="38" fontId="32" fillId="0" borderId="30" xfId="50" applyFont="1" applyFill="1" applyBorder="1" applyAlignment="1" applyProtection="1">
      <protection locked="0"/>
    </xf>
    <xf numFmtId="38" fontId="32" fillId="0" borderId="34" xfId="50" applyFont="1" applyFill="1" applyBorder="1" applyAlignment="1" applyProtection="1">
      <protection locked="0"/>
    </xf>
    <xf numFmtId="0" fontId="32" fillId="0" borderId="21" xfId="0" applyFont="1" applyBorder="1"/>
    <xf numFmtId="180" fontId="32" fillId="0" borderId="21" xfId="50" applyNumberFormat="1" applyFont="1" applyFill="1" applyBorder="1" applyProtection="1">
      <protection locked="0"/>
    </xf>
    <xf numFmtId="178" fontId="32" fillId="0" borderId="22" xfId="0" applyNumberFormat="1" applyFont="1" applyBorder="1" applyProtection="1">
      <protection locked="0"/>
    </xf>
    <xf numFmtId="0" fontId="32" fillId="0" borderId="21" xfId="0" applyFont="1" applyBorder="1" applyProtection="1">
      <protection locked="0"/>
    </xf>
    <xf numFmtId="0" fontId="32" fillId="0" borderId="22" xfId="0" applyFont="1" applyBorder="1" applyProtection="1">
      <protection locked="0"/>
    </xf>
    <xf numFmtId="181" fontId="32" fillId="0" borderId="21" xfId="50" applyNumberFormat="1" applyFont="1" applyFill="1" applyBorder="1" applyProtection="1">
      <protection locked="0"/>
    </xf>
    <xf numFmtId="181" fontId="32" fillId="0" borderId="22" xfId="50" applyNumberFormat="1" applyFont="1" applyFill="1" applyBorder="1" applyProtection="1">
      <protection locked="0"/>
    </xf>
    <xf numFmtId="0" fontId="32" fillId="0" borderId="46" xfId="0" applyFont="1" applyBorder="1" applyProtection="1">
      <protection locked="0"/>
    </xf>
    <xf numFmtId="182" fontId="32" fillId="0" borderId="21" xfId="50" applyNumberFormat="1" applyFont="1" applyFill="1" applyBorder="1" applyAlignment="1" applyProtection="1">
      <protection locked="0"/>
    </xf>
    <xf numFmtId="182" fontId="32" fillId="0" borderId="22" xfId="50" applyNumberFormat="1" applyFont="1" applyFill="1" applyBorder="1" applyAlignment="1" applyProtection="1">
      <protection locked="0"/>
    </xf>
    <xf numFmtId="178" fontId="32" fillId="0" borderId="21" xfId="50" applyNumberFormat="1" applyFont="1" applyFill="1" applyBorder="1" applyAlignment="1" applyProtection="1">
      <protection locked="0"/>
    </xf>
    <xf numFmtId="178" fontId="32" fillId="0" borderId="22" xfId="50" applyNumberFormat="1" applyFont="1" applyFill="1" applyBorder="1" applyAlignment="1" applyProtection="1">
      <protection locked="0"/>
    </xf>
    <xf numFmtId="182" fontId="32" fillId="0" borderId="21" xfId="50" applyNumberFormat="1" applyFont="1" applyFill="1" applyBorder="1" applyAlignment="1" applyProtection="1">
      <alignment horizontal="right"/>
      <protection locked="0"/>
    </xf>
    <xf numFmtId="182" fontId="32" fillId="0" borderId="22" xfId="50" applyNumberFormat="1" applyFont="1" applyFill="1" applyBorder="1" applyAlignment="1" applyProtection="1">
      <alignment horizontal="right"/>
      <protection locked="0"/>
    </xf>
    <xf numFmtId="177" fontId="32" fillId="0" borderId="0" xfId="39" applyNumberFormat="1" applyFont="1" applyAlignment="1" applyProtection="1">
      <alignment horizontal="right"/>
      <protection locked="0"/>
    </xf>
    <xf numFmtId="38" fontId="32" fillId="0" borderId="0" xfId="50" applyFont="1" applyFill="1" applyBorder="1" applyAlignment="1" applyProtection="1">
      <protection locked="0"/>
    </xf>
    <xf numFmtId="38" fontId="37" fillId="0" borderId="0" xfId="50" applyFont="1" applyFill="1" applyBorder="1" applyAlignment="1" applyProtection="1">
      <alignment horizontal="center"/>
      <protection locked="0"/>
    </xf>
    <xf numFmtId="0" fontId="38" fillId="0" borderId="0" xfId="0" applyFont="1" applyProtection="1">
      <protection locked="0"/>
    </xf>
    <xf numFmtId="0" fontId="39" fillId="0" borderId="0" xfId="39" applyFont="1" applyAlignment="1" applyProtection="1">
      <alignment horizontal="center"/>
      <protection locked="0"/>
    </xf>
    <xf numFmtId="38" fontId="39" fillId="0" borderId="0" xfId="50" applyFont="1" applyFill="1" applyBorder="1" applyAlignment="1" applyProtection="1">
      <alignment horizontal="center"/>
      <protection locked="0"/>
    </xf>
    <xf numFmtId="2" fontId="32" fillId="0" borderId="0" xfId="0" applyNumberFormat="1" applyFont="1" applyProtection="1">
      <protection locked="0"/>
    </xf>
    <xf numFmtId="0" fontId="32" fillId="0" borderId="45" xfId="0" quotePrefix="1" applyFont="1" applyBorder="1" applyAlignment="1" applyProtection="1">
      <alignment horizontal="center"/>
      <protection locked="0"/>
    </xf>
    <xf numFmtId="0" fontId="32" fillId="0" borderId="46" xfId="0" applyFont="1" applyBorder="1" applyAlignment="1">
      <alignment horizontal="left"/>
    </xf>
    <xf numFmtId="0" fontId="32" fillId="0" borderId="44" xfId="0" applyFont="1" applyBorder="1" applyAlignment="1">
      <alignment horizontal="left"/>
    </xf>
    <xf numFmtId="0" fontId="32" fillId="0" borderId="20" xfId="39" applyFont="1" applyBorder="1" applyAlignment="1">
      <alignment horizontal="center" vertical="center" shrinkToFit="1"/>
    </xf>
    <xf numFmtId="0" fontId="27" fillId="0" borderId="43" xfId="0" applyFont="1" applyBorder="1" applyAlignment="1" applyProtection="1">
      <alignment shrinkToFit="1"/>
      <protection locked="0"/>
    </xf>
    <xf numFmtId="0" fontId="32" fillId="0" borderId="21" xfId="0" applyFont="1" applyBorder="1" applyAlignment="1">
      <alignment horizontal="left" shrinkToFit="1"/>
    </xf>
    <xf numFmtId="0" fontId="32" fillId="0" borderId="46" xfId="0" applyFont="1" applyBorder="1" applyAlignment="1">
      <alignment horizontal="left" shrinkToFit="1"/>
    </xf>
    <xf numFmtId="183" fontId="32" fillId="0" borderId="44" xfId="50" applyNumberFormat="1" applyFont="1" applyBorder="1"/>
    <xf numFmtId="38" fontId="32" fillId="0" borderId="43" xfId="50" applyFont="1" applyFill="1" applyBorder="1" applyAlignment="1" applyProtection="1">
      <protection locked="0"/>
    </xf>
    <xf numFmtId="0" fontId="32" fillId="0" borderId="28" xfId="39" applyFont="1" applyBorder="1" applyAlignment="1">
      <alignment horizontal="center" vertical="center"/>
    </xf>
    <xf numFmtId="0" fontId="32" fillId="0" borderId="33" xfId="0" applyFont="1" applyBorder="1"/>
    <xf numFmtId="0" fontId="32" fillId="0" borderId="36" xfId="0" applyFont="1" applyBorder="1"/>
    <xf numFmtId="38" fontId="32" fillId="0" borderId="0" xfId="50" applyFont="1" applyFill="1" applyBorder="1" applyAlignment="1" applyProtection="1">
      <alignment horizontal="right"/>
      <protection locked="0"/>
    </xf>
    <xf numFmtId="0" fontId="36" fillId="0" borderId="0" xfId="39" applyFont="1" applyProtection="1">
      <protection locked="0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桁区切り 2 3" xfId="34"/>
    <cellStyle name="桁区切り_設計書(金入り）_設計書　鑑" xfId="35"/>
    <cellStyle name="標準" xfId="0" builtinId="0"/>
    <cellStyle name="標準 2" xfId="36"/>
    <cellStyle name="標準 3" xfId="37"/>
    <cellStyle name="標準 5" xfId="38"/>
    <cellStyle name="標準_富沢団地外構金入提出" xfId="39"/>
    <cellStyle name="標準_設計書　鑑" xfId="40"/>
    <cellStyle name="良い" xfId="41" builtinId="26" customBuiltin="1"/>
    <cellStyle name="見出し 1" xfId="42" builtinId="16" customBuiltin="1"/>
    <cellStyle name="見出し 2" xfId="43" builtinId="17" customBuiltin="1"/>
    <cellStyle name="見出し 3" xfId="44" builtinId="18" customBuiltin="1"/>
    <cellStyle name="見出し 4" xfId="45" builtinId="19" customBuiltin="1"/>
    <cellStyle name="計算" xfId="46" builtinId="22" customBuiltin="1"/>
    <cellStyle name="説明文" xfId="47" builtinId="53" customBuiltin="1"/>
    <cellStyle name="警告文" xfId="48" builtinId="11" customBuiltin="1"/>
    <cellStyle name="集計" xfId="49" builtinId="25" customBuiltin="1"/>
    <cellStyle name="桁区切り" xfId="50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T21"/>
  <sheetViews>
    <sheetView tabSelected="1" view="pageBreakPreview" zoomScale="115" zoomScaleSheetLayoutView="115" workbookViewId="0">
      <selection activeCell="C5" sqref="C5:T5"/>
    </sheetView>
  </sheetViews>
  <sheetFormatPr defaultRowHeight="13.2"/>
  <cols>
    <col min="1" max="1" width="7.875" style="1" customWidth="1"/>
    <col min="2" max="2" width="15.625" style="1" customWidth="1"/>
    <col min="3" max="3" width="8.125" style="1" customWidth="1"/>
    <col min="4" max="4" width="5.25" style="1" customWidth="1"/>
    <col min="5" max="5" width="6" style="1" customWidth="1"/>
    <col min="6" max="6" width="5.625" style="1" customWidth="1"/>
    <col min="7" max="7" width="7.5" style="1" customWidth="1"/>
    <col min="8" max="8" width="5.625" style="1" customWidth="1"/>
    <col min="9" max="9" width="4.625" style="1" customWidth="1"/>
    <col min="10" max="10" width="7.375" style="1" customWidth="1"/>
    <col min="11" max="11" width="6.875" style="1" customWidth="1"/>
    <col min="12" max="12" width="5.625" style="1" customWidth="1"/>
    <col min="13" max="13" width="4.5" style="1" customWidth="1"/>
    <col min="14" max="15" width="3.625" style="1" customWidth="1"/>
    <col min="16" max="16" width="6.625" style="1" customWidth="1"/>
    <col min="17" max="17" width="7.625" style="1" customWidth="1"/>
    <col min="18" max="18" width="4.75" style="1" customWidth="1"/>
    <col min="19" max="19" width="6.625" style="1" customWidth="1"/>
    <col min="20" max="20" width="13.625" style="1" customWidth="1"/>
    <col min="21" max="16384" width="9" style="1" bestFit="1" customWidth="1"/>
  </cols>
  <sheetData>
    <row r="1" spans="1:20" ht="40.5" customHeight="1">
      <c r="A1" s="2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55" t="s">
        <v>77</v>
      </c>
    </row>
    <row r="2" spans="1:20" ht="40.5" customHeight="1">
      <c r="A2" s="3" t="s">
        <v>25</v>
      </c>
      <c r="B2" s="12"/>
      <c r="C2" s="21"/>
      <c r="D2" s="31" t="s">
        <v>71</v>
      </c>
      <c r="E2" s="38"/>
      <c r="F2" s="39"/>
      <c r="G2" s="39"/>
      <c r="H2" s="39"/>
      <c r="I2" s="39"/>
      <c r="J2" s="43" t="s">
        <v>74</v>
      </c>
      <c r="K2" s="44"/>
      <c r="L2" s="46"/>
      <c r="M2" s="48"/>
      <c r="N2" s="48"/>
      <c r="O2" s="50"/>
      <c r="P2" s="52" t="s">
        <v>76</v>
      </c>
      <c r="Q2" s="53"/>
      <c r="R2" s="53"/>
      <c r="S2" s="53"/>
    </row>
    <row r="3" spans="1:20" ht="11.25" customHeight="1"/>
    <row r="4" spans="1:20" ht="40.5" customHeight="1">
      <c r="A4" s="4" t="s">
        <v>60</v>
      </c>
      <c r="B4" s="13"/>
      <c r="C4" s="22" t="s">
        <v>80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56"/>
    </row>
    <row r="5" spans="1:20" ht="40.5" customHeight="1">
      <c r="A5" s="5" t="s">
        <v>65</v>
      </c>
      <c r="B5" s="14"/>
      <c r="C5" s="23" t="s">
        <v>79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57"/>
    </row>
    <row r="6" spans="1:20" ht="20.100000000000001" customHeight="1">
      <c r="A6" s="6" t="s">
        <v>63</v>
      </c>
      <c r="B6" s="15"/>
      <c r="C6" s="24" t="s">
        <v>78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58"/>
    </row>
    <row r="7" spans="1:20" ht="19.5" customHeight="1">
      <c r="A7" s="7"/>
      <c r="B7" s="16"/>
      <c r="C7" s="2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59"/>
    </row>
    <row r="8" spans="1:20" ht="40.5" customHeight="1">
      <c r="A8" s="8" t="s">
        <v>66</v>
      </c>
      <c r="B8" s="14"/>
      <c r="C8" s="26"/>
      <c r="D8" s="36"/>
      <c r="E8" s="36"/>
      <c r="F8" s="40" t="s">
        <v>72</v>
      </c>
      <c r="G8" s="41" t="s">
        <v>73</v>
      </c>
      <c r="H8" s="41"/>
      <c r="I8" s="41"/>
      <c r="J8" s="41"/>
      <c r="K8" s="45"/>
      <c r="L8" s="47"/>
      <c r="M8" s="47"/>
      <c r="N8" s="49"/>
      <c r="O8" s="41" t="s">
        <v>75</v>
      </c>
      <c r="P8" s="41"/>
      <c r="Q8" s="41"/>
      <c r="R8" s="41"/>
      <c r="S8" s="54"/>
      <c r="T8" s="60"/>
    </row>
    <row r="9" spans="1:20" ht="13.9" customHeight="1">
      <c r="A9" s="9"/>
      <c r="B9" s="17"/>
      <c r="C9" s="27" t="s">
        <v>69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61"/>
    </row>
    <row r="10" spans="1:20" ht="10.15" customHeight="1">
      <c r="A10" s="10" t="s">
        <v>67</v>
      </c>
      <c r="B10" s="1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61"/>
    </row>
    <row r="11" spans="1:20" ht="21.6" customHeight="1">
      <c r="A11" s="10"/>
      <c r="B11" s="19"/>
      <c r="C11" s="28" t="s">
        <v>49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61"/>
    </row>
    <row r="12" spans="1:20" ht="21.6" customHeight="1">
      <c r="A12" s="10"/>
      <c r="B12" s="19"/>
      <c r="C12" s="28" t="s">
        <v>70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61"/>
    </row>
    <row r="13" spans="1:20" ht="21.6" customHeight="1">
      <c r="A13" s="10"/>
      <c r="B13" s="19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61"/>
    </row>
    <row r="14" spans="1:20" ht="21.6" customHeight="1">
      <c r="A14" s="10"/>
      <c r="B14" s="1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61"/>
    </row>
    <row r="15" spans="1:20" ht="13.15" customHeight="1">
      <c r="A15" s="10"/>
      <c r="B15" s="19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61"/>
    </row>
    <row r="16" spans="1:20" ht="13.15" customHeight="1">
      <c r="A16" s="10"/>
      <c r="B16" s="19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61"/>
    </row>
    <row r="17" spans="1:20" ht="13.15" customHeight="1">
      <c r="A17" s="10"/>
      <c r="B17" s="19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61"/>
    </row>
    <row r="18" spans="1:20" ht="13.15" customHeight="1">
      <c r="A18" s="10"/>
      <c r="B18" s="19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61"/>
    </row>
    <row r="19" spans="1:20" ht="24" customHeight="1">
      <c r="A19" s="10"/>
      <c r="B19" s="19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61"/>
    </row>
    <row r="20" spans="1:20" ht="14.45" customHeight="1">
      <c r="A20" s="10"/>
      <c r="B20" s="19" t="s">
        <v>68</v>
      </c>
      <c r="C20" s="29"/>
      <c r="D20" s="29"/>
      <c r="O20" s="51"/>
      <c r="P20" s="51"/>
      <c r="Q20" s="51"/>
      <c r="R20" s="51"/>
      <c r="S20" s="51"/>
      <c r="T20" s="61"/>
    </row>
    <row r="21" spans="1:20" ht="32.450000000000003" customHeight="1">
      <c r="A21" s="11"/>
      <c r="B21" s="20"/>
      <c r="C21" s="30"/>
      <c r="D21" s="37"/>
      <c r="E21" s="37"/>
      <c r="F21" s="37"/>
      <c r="G21" s="37"/>
      <c r="H21" s="37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62"/>
    </row>
    <row r="22" spans="1:20" ht="30" customHeight="1"/>
    <row r="23" spans="1:20" ht="30" customHeight="1"/>
    <row r="24" spans="1:20" ht="30" customHeight="1"/>
    <row r="25" spans="1:20" ht="30" customHeight="1"/>
    <row r="26" spans="1:20" ht="30" customHeight="1"/>
    <row r="27" spans="1:20" ht="30" customHeight="1"/>
    <row r="28" spans="1:20" ht="30" customHeight="1"/>
    <row r="29" spans="1:20" ht="30" customHeight="1"/>
    <row r="30" spans="1:20" ht="30" customHeight="1"/>
    <row r="31" spans="1:20" ht="30" customHeight="1"/>
    <row r="32" spans="1:20" ht="30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</sheetData>
  <mergeCells count="27">
    <mergeCell ref="A1:S1"/>
    <mergeCell ref="D2:E2"/>
    <mergeCell ref="F2:I2"/>
    <mergeCell ref="J2:K2"/>
    <mergeCell ref="L2:O2"/>
    <mergeCell ref="Q2:S2"/>
    <mergeCell ref="A4:B4"/>
    <mergeCell ref="C4:T4"/>
    <mergeCell ref="A5:B5"/>
    <mergeCell ref="C5:T5"/>
    <mergeCell ref="A8:B8"/>
    <mergeCell ref="C8:E8"/>
    <mergeCell ref="G8:J8"/>
    <mergeCell ref="K8:N8"/>
    <mergeCell ref="O8:R8"/>
    <mergeCell ref="S8:T8"/>
    <mergeCell ref="C11:S11"/>
    <mergeCell ref="C12:S12"/>
    <mergeCell ref="C13:S13"/>
    <mergeCell ref="C14:S14"/>
    <mergeCell ref="C19:S19"/>
    <mergeCell ref="A6:B7"/>
    <mergeCell ref="C6:T7"/>
    <mergeCell ref="C9:S10"/>
    <mergeCell ref="C15:S16"/>
    <mergeCell ref="C17:S18"/>
    <mergeCell ref="A10:A20"/>
  </mergeCells>
  <phoneticPr fontId="21"/>
  <pageMargins left="0.7" right="0.7" top="0.75" bottom="0.75" header="0.3" footer="0.3"/>
  <pageSetup paperSize="9" scale="96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5"/>
  <dimension ref="A1:N35"/>
  <sheetViews>
    <sheetView showGridLines="0" showZeros="0" tabSelected="1" view="pageBreakPreview" zoomScale="90" zoomScaleSheetLayoutView="90" workbookViewId="0">
      <selection activeCell="C5" sqref="C5:T5"/>
    </sheetView>
  </sheetViews>
  <sheetFormatPr defaultColWidth="9" defaultRowHeight="13.2"/>
  <cols>
    <col min="1" max="1" width="6.25" style="63" customWidth="1"/>
    <col min="2" max="2" width="25.25" style="63" customWidth="1"/>
    <col min="3" max="3" width="26" style="63" customWidth="1"/>
    <col min="4" max="4" width="15.125" style="64" customWidth="1"/>
    <col min="5" max="5" width="6" style="65" customWidth="1"/>
    <col min="6" max="6" width="15.875" style="66" customWidth="1"/>
    <col min="7" max="7" width="20" style="67" customWidth="1"/>
    <col min="8" max="8" width="23.75" style="63" customWidth="1"/>
    <col min="9" max="9" width="9" style="63"/>
    <col min="10" max="10" width="12.75" style="63" bestFit="1" customWidth="1"/>
    <col min="11" max="11" width="11.875" style="63" bestFit="1" customWidth="1"/>
    <col min="12" max="12" width="11.625" style="63" bestFit="1" customWidth="1"/>
    <col min="13" max="13" width="12.75" style="63" bestFit="1" customWidth="1"/>
    <col min="14" max="16384" width="9" style="63"/>
  </cols>
  <sheetData>
    <row r="1" spans="1:14" s="65" customFormat="1" ht="28.5" customHeight="1">
      <c r="A1" s="69" t="s">
        <v>3</v>
      </c>
      <c r="B1" s="69" t="s">
        <v>4</v>
      </c>
      <c r="C1" s="69" t="s">
        <v>7</v>
      </c>
      <c r="D1" s="89" t="s">
        <v>8</v>
      </c>
      <c r="E1" s="69" t="s">
        <v>11</v>
      </c>
      <c r="F1" s="99" t="s">
        <v>5</v>
      </c>
      <c r="G1" s="108" t="s">
        <v>6</v>
      </c>
      <c r="H1" s="69" t="s">
        <v>10</v>
      </c>
    </row>
    <row r="2" spans="1:14" s="65" customFormat="1" ht="14.25" customHeight="1">
      <c r="A2" s="70"/>
      <c r="B2" s="70"/>
      <c r="C2" s="70"/>
      <c r="D2" s="90"/>
      <c r="E2" s="70"/>
      <c r="F2" s="100"/>
      <c r="G2" s="109"/>
      <c r="H2" s="70"/>
    </row>
    <row r="3" spans="1:14" s="63" customFormat="1" ht="14.25" customHeight="1">
      <c r="A3" s="71">
        <v>0</v>
      </c>
      <c r="B3" s="78" t="str">
        <v>五開グラウンド・体育館ＬＥＤ照明改修工事</v>
      </c>
      <c r="C3" s="78"/>
      <c r="D3" s="91"/>
      <c r="E3" s="95"/>
      <c r="F3" s="101"/>
      <c r="G3" s="110">
        <v>0</v>
      </c>
      <c r="H3" s="78"/>
    </row>
    <row r="4" spans="1:14" s="63" customFormat="1" ht="14.25" customHeight="1">
      <c r="A4" s="72"/>
      <c r="B4" s="79"/>
      <c r="C4" s="88" t="s">
        <v>80</v>
      </c>
      <c r="D4" s="92"/>
      <c r="E4" s="96"/>
      <c r="F4" s="102"/>
      <c r="G4" s="111"/>
      <c r="H4" s="79"/>
    </row>
    <row r="5" spans="1:14" s="63" customFormat="1" ht="14.25" customHeight="1">
      <c r="A5" s="73" t="s">
        <v>17</v>
      </c>
      <c r="B5" s="79"/>
      <c r="C5" s="79"/>
      <c r="D5" s="92"/>
      <c r="E5" s="96"/>
      <c r="F5" s="102"/>
      <c r="G5" s="111"/>
      <c r="H5" s="79"/>
    </row>
    <row r="6" spans="1:14" s="68" customFormat="1" ht="14.25" customHeight="1">
      <c r="A6" s="74"/>
      <c r="B6" s="80"/>
      <c r="C6" s="81"/>
      <c r="D6" s="93"/>
      <c r="E6" s="97"/>
      <c r="F6" s="103"/>
      <c r="G6" s="112"/>
      <c r="H6" s="113"/>
    </row>
    <row r="7" spans="1:14" s="68" customFormat="1" ht="14.25" customHeight="1">
      <c r="A7" s="75" t="s">
        <v>18</v>
      </c>
      <c r="B7" s="78" t="s">
        <v>40</v>
      </c>
      <c r="C7" s="78"/>
      <c r="D7" s="91">
        <v>1</v>
      </c>
      <c r="E7" s="95" t="s">
        <v>2</v>
      </c>
      <c r="F7" s="101"/>
      <c r="G7" s="110"/>
      <c r="H7" s="114"/>
      <c r="K7" s="117"/>
      <c r="M7" s="117"/>
      <c r="N7" s="68">
        <v>0</v>
      </c>
    </row>
    <row r="8" spans="1:14" s="63" customFormat="1" ht="14.25" customHeight="1">
      <c r="A8" s="76"/>
      <c r="B8" s="81"/>
      <c r="C8" s="81"/>
      <c r="D8" s="93"/>
      <c r="E8" s="97"/>
      <c r="F8" s="103"/>
      <c r="G8" s="112"/>
      <c r="H8" s="81"/>
    </row>
    <row r="9" spans="1:14" s="63" customFormat="1" ht="14.25" customHeight="1">
      <c r="A9" s="75"/>
      <c r="B9" s="82" t="s">
        <v>20</v>
      </c>
      <c r="C9" s="78"/>
      <c r="D9" s="91"/>
      <c r="E9" s="95"/>
      <c r="F9" s="104"/>
      <c r="G9" s="110"/>
      <c r="H9" s="78"/>
      <c r="J9" s="116"/>
      <c r="L9" s="116"/>
    </row>
    <row r="10" spans="1:14" s="63" customFormat="1" ht="14.25" customHeight="1">
      <c r="A10" s="76"/>
      <c r="B10" s="83"/>
      <c r="C10" s="81"/>
      <c r="D10" s="93"/>
      <c r="E10" s="97"/>
      <c r="F10" s="105"/>
      <c r="G10" s="112"/>
      <c r="H10" s="81"/>
      <c r="J10" s="116"/>
      <c r="L10" s="116"/>
      <c r="M10" s="118"/>
    </row>
    <row r="11" spans="1:14" s="63" customFormat="1" ht="14.25" customHeight="1">
      <c r="A11" s="75"/>
      <c r="B11" s="82"/>
      <c r="C11" s="78"/>
      <c r="D11" s="91"/>
      <c r="E11" s="95"/>
      <c r="F11" s="104"/>
      <c r="G11" s="110"/>
      <c r="H11" s="78"/>
      <c r="J11" s="116"/>
      <c r="L11" s="116"/>
    </row>
    <row r="12" spans="1:14" s="63" customFormat="1" ht="14.25" customHeight="1">
      <c r="A12" s="77"/>
      <c r="B12" s="79"/>
      <c r="C12" s="79"/>
      <c r="D12" s="92"/>
      <c r="E12" s="96"/>
      <c r="F12" s="102"/>
      <c r="G12" s="111"/>
      <c r="H12" s="79"/>
    </row>
    <row r="13" spans="1:14" s="63" customFormat="1" ht="14.25" customHeight="1">
      <c r="A13" s="73" t="s">
        <v>15</v>
      </c>
      <c r="B13" s="79"/>
      <c r="C13" s="79"/>
      <c r="D13" s="92"/>
      <c r="E13" s="96"/>
      <c r="F13" s="102"/>
      <c r="G13" s="111"/>
      <c r="H13" s="79"/>
    </row>
    <row r="14" spans="1:14" s="63" customFormat="1" ht="14.25" customHeight="1">
      <c r="A14" s="76"/>
      <c r="B14" s="81"/>
      <c r="C14" s="81"/>
      <c r="D14" s="94"/>
      <c r="E14" s="98"/>
      <c r="F14" s="106"/>
      <c r="G14" s="112"/>
      <c r="H14" s="81"/>
    </row>
    <row r="15" spans="1:14" s="63" customFormat="1" ht="14.25" customHeight="1">
      <c r="A15" s="75" t="s">
        <v>18</v>
      </c>
      <c r="B15" s="78" t="s">
        <v>26</v>
      </c>
      <c r="C15" s="78"/>
      <c r="D15" s="91">
        <v>1</v>
      </c>
      <c r="E15" s="95" t="s">
        <v>1</v>
      </c>
      <c r="F15" s="101"/>
      <c r="G15" s="110"/>
      <c r="H15" s="78"/>
    </row>
    <row r="16" spans="1:14" s="63" customFormat="1" ht="14.25" customHeight="1">
      <c r="A16" s="76"/>
      <c r="B16" s="81"/>
      <c r="C16" s="81"/>
      <c r="D16" s="94"/>
      <c r="E16" s="98"/>
      <c r="F16" s="103"/>
      <c r="G16" s="112"/>
      <c r="H16" s="86"/>
    </row>
    <row r="17" spans="1:8" s="63" customFormat="1" ht="14.25" customHeight="1">
      <c r="A17" s="75" t="s">
        <v>21</v>
      </c>
      <c r="B17" s="84" t="s">
        <v>12</v>
      </c>
      <c r="C17" s="78"/>
      <c r="D17" s="91">
        <v>1</v>
      </c>
      <c r="E17" s="95" t="s">
        <v>1</v>
      </c>
      <c r="F17" s="101"/>
      <c r="G17" s="110"/>
      <c r="H17" s="115"/>
    </row>
    <row r="18" spans="1:8" ht="14.25" customHeight="1">
      <c r="A18" s="76"/>
      <c r="B18" s="81"/>
      <c r="C18" s="81"/>
      <c r="D18" s="94"/>
      <c r="E18" s="98"/>
      <c r="F18" s="103"/>
      <c r="G18" s="112"/>
      <c r="H18" s="86"/>
    </row>
    <row r="19" spans="1:8" ht="14.25" customHeight="1">
      <c r="A19" s="75" t="s">
        <v>24</v>
      </c>
      <c r="B19" s="78" t="s">
        <v>27</v>
      </c>
      <c r="C19" s="78"/>
      <c r="D19" s="91">
        <v>1</v>
      </c>
      <c r="E19" s="95" t="s">
        <v>1</v>
      </c>
      <c r="F19" s="101"/>
      <c r="G19" s="110"/>
      <c r="H19" s="115"/>
    </row>
    <row r="20" spans="1:8" ht="14.25" customHeight="1">
      <c r="A20" s="76"/>
      <c r="B20" s="81"/>
      <c r="C20" s="81"/>
      <c r="D20" s="93"/>
      <c r="E20" s="97"/>
      <c r="F20" s="103"/>
      <c r="G20" s="112"/>
      <c r="H20" s="81"/>
    </row>
    <row r="21" spans="1:8" ht="14.25" customHeight="1">
      <c r="A21" s="75"/>
      <c r="B21" s="82" t="s">
        <v>20</v>
      </c>
      <c r="C21" s="78"/>
      <c r="D21" s="91"/>
      <c r="E21" s="95"/>
      <c r="F21" s="101"/>
      <c r="G21" s="110"/>
      <c r="H21" s="78"/>
    </row>
    <row r="22" spans="1:8" ht="14.25" customHeight="1">
      <c r="A22" s="77"/>
      <c r="B22" s="85"/>
      <c r="C22" s="79"/>
      <c r="D22" s="92"/>
      <c r="E22" s="96"/>
      <c r="F22" s="102"/>
      <c r="G22" s="111"/>
      <c r="H22" s="79"/>
    </row>
    <row r="23" spans="1:8" ht="14.25" customHeight="1">
      <c r="A23" s="77"/>
      <c r="B23" s="85"/>
      <c r="C23" s="79"/>
      <c r="D23" s="92"/>
      <c r="E23" s="96"/>
      <c r="F23" s="102"/>
      <c r="G23" s="111"/>
      <c r="H23" s="79"/>
    </row>
    <row r="24" spans="1:8" ht="14.25" customHeight="1">
      <c r="A24" s="76"/>
      <c r="B24" s="81"/>
      <c r="C24" s="81"/>
      <c r="D24" s="93"/>
      <c r="E24" s="97"/>
      <c r="F24" s="103"/>
      <c r="G24" s="112"/>
      <c r="H24" s="81"/>
    </row>
    <row r="25" spans="1:8" ht="14.25" customHeight="1">
      <c r="A25" s="75"/>
      <c r="B25" s="75" t="s">
        <v>32</v>
      </c>
      <c r="C25" s="78"/>
      <c r="D25" s="91">
        <v>1</v>
      </c>
      <c r="E25" s="95" t="s">
        <v>1</v>
      </c>
      <c r="F25" s="101"/>
      <c r="G25" s="110"/>
      <c r="H25" s="78"/>
    </row>
    <row r="26" spans="1:8" ht="14.25" customHeight="1">
      <c r="A26" s="76"/>
      <c r="B26" s="76"/>
      <c r="C26" s="81"/>
      <c r="D26" s="93"/>
      <c r="E26" s="97"/>
      <c r="F26" s="103"/>
      <c r="G26" s="112"/>
      <c r="H26" s="81"/>
    </row>
    <row r="27" spans="1:8" ht="14.25" customHeight="1">
      <c r="A27" s="75"/>
      <c r="B27" s="75"/>
      <c r="C27" s="78"/>
      <c r="D27" s="91"/>
      <c r="E27" s="95"/>
      <c r="F27" s="101"/>
      <c r="G27" s="110"/>
      <c r="H27" s="78"/>
    </row>
    <row r="28" spans="1:8" ht="14.25" customHeight="1">
      <c r="A28" s="76"/>
      <c r="B28" s="81"/>
      <c r="C28" s="81"/>
      <c r="D28" s="93"/>
      <c r="E28" s="97"/>
      <c r="F28" s="103"/>
      <c r="G28" s="112"/>
      <c r="H28" s="81"/>
    </row>
    <row r="29" spans="1:8" ht="14.25" customHeight="1">
      <c r="A29" s="75"/>
      <c r="B29" s="75" t="s">
        <v>34</v>
      </c>
      <c r="C29" s="78"/>
      <c r="D29" s="91">
        <v>1</v>
      </c>
      <c r="E29" s="95" t="s">
        <v>1</v>
      </c>
      <c r="F29" s="101">
        <v>0</v>
      </c>
      <c r="G29" s="110"/>
      <c r="H29" s="78"/>
    </row>
    <row r="30" spans="1:8" ht="14.25" customHeight="1">
      <c r="A30" s="76"/>
      <c r="B30" s="86"/>
      <c r="C30" s="81"/>
      <c r="D30" s="93"/>
      <c r="E30" s="97"/>
      <c r="F30" s="103"/>
      <c r="G30" s="112"/>
      <c r="H30" s="81"/>
    </row>
    <row r="31" spans="1:8" ht="14.25" customHeight="1">
      <c r="A31" s="75"/>
      <c r="B31" s="87"/>
      <c r="C31" s="78"/>
      <c r="D31" s="91"/>
      <c r="E31" s="95"/>
      <c r="F31" s="101"/>
      <c r="G31" s="110"/>
      <c r="H31" s="78"/>
    </row>
    <row r="32" spans="1:8" ht="14.25" customHeight="1">
      <c r="A32" s="76"/>
      <c r="B32" s="81"/>
      <c r="C32" s="81"/>
      <c r="D32" s="94"/>
      <c r="E32" s="98"/>
      <c r="F32" s="106"/>
      <c r="G32" s="112"/>
      <c r="H32" s="81"/>
    </row>
    <row r="33" spans="1:8" ht="14.25" customHeight="1">
      <c r="A33" s="75"/>
      <c r="B33" s="82" t="s">
        <v>33</v>
      </c>
      <c r="C33" s="78"/>
      <c r="D33" s="91">
        <v>1</v>
      </c>
      <c r="E33" s="95" t="s">
        <v>2</v>
      </c>
      <c r="F33" s="107"/>
      <c r="G33" s="110"/>
      <c r="H33" s="78"/>
    </row>
    <row r="34" spans="1:8" ht="14.25" customHeight="1">
      <c r="A34" s="76"/>
      <c r="B34" s="76"/>
      <c r="C34" s="81"/>
      <c r="D34" s="93"/>
      <c r="E34" s="97"/>
      <c r="F34" s="103"/>
      <c r="G34" s="112"/>
      <c r="H34" s="81"/>
    </row>
    <row r="35" spans="1:8" ht="14.25" customHeight="1">
      <c r="A35" s="75"/>
      <c r="B35" s="75"/>
      <c r="C35" s="78"/>
      <c r="D35" s="91"/>
      <c r="E35" s="95"/>
      <c r="F35" s="101"/>
      <c r="G35" s="110"/>
      <c r="H35" s="78"/>
    </row>
  </sheetData>
  <phoneticPr fontId="31"/>
  <printOptions horizontalCentered="1" verticalCentered="1"/>
  <pageMargins left="0.39370078740157483" right="0.39370078740157483" top="0.98425196850393704" bottom="0.39370078740157483" header="0.59055118110236227" footer="0"/>
  <pageSetup paperSize="9" fitToWidth="1" fitToHeight="1" orientation="landscape" usePrinterDefaults="1" r:id="rId1"/>
  <headerFooter alignWithMargins="0">
    <oddFooter>&amp;R№&amp;P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35"/>
  <sheetViews>
    <sheetView tabSelected="1" view="pageBreakPreview" zoomScale="90" zoomScaleSheetLayoutView="90" workbookViewId="0">
      <selection activeCell="C5" sqref="C5:T5"/>
    </sheetView>
  </sheetViews>
  <sheetFormatPr defaultColWidth="9" defaultRowHeight="13.2"/>
  <cols>
    <col min="1" max="1" width="6.25" style="119" customWidth="1"/>
    <col min="2" max="2" width="25.25" style="119" customWidth="1"/>
    <col min="3" max="3" width="26" style="119" customWidth="1"/>
    <col min="4" max="4" width="15.125" style="120" customWidth="1"/>
    <col min="5" max="5" width="6" style="121" customWidth="1"/>
    <col min="6" max="6" width="15.875" style="122" customWidth="1"/>
    <col min="7" max="7" width="20" style="123" customWidth="1"/>
    <col min="8" max="8" width="23.875" style="119" customWidth="1"/>
    <col min="9" max="9" width="7.25" style="119" customWidth="1"/>
    <col min="10" max="10" width="16.375" style="119" customWidth="1"/>
    <col min="11" max="16384" width="9" style="119"/>
  </cols>
  <sheetData>
    <row r="1" spans="1:14" s="121" customFormat="1" ht="28.5" customHeight="1">
      <c r="A1" s="124" t="s">
        <v>3</v>
      </c>
      <c r="B1" s="124" t="s">
        <v>4</v>
      </c>
      <c r="C1" s="124" t="s">
        <v>7</v>
      </c>
      <c r="D1" s="134" t="s">
        <v>8</v>
      </c>
      <c r="E1" s="124" t="s">
        <v>11</v>
      </c>
      <c r="F1" s="147" t="s">
        <v>5</v>
      </c>
      <c r="G1" s="155" t="s">
        <v>6</v>
      </c>
      <c r="H1" s="124" t="s">
        <v>10</v>
      </c>
      <c r="I1" s="119"/>
      <c r="J1" s="119"/>
      <c r="K1" s="163"/>
      <c r="L1" s="163"/>
      <c r="M1" s="119"/>
      <c r="N1" s="165"/>
    </row>
    <row r="2" spans="1:14" s="121" customFormat="1" ht="14.25" customHeight="1">
      <c r="A2" s="76"/>
      <c r="B2" s="81"/>
      <c r="C2" s="81"/>
      <c r="D2" s="94"/>
      <c r="E2" s="98"/>
      <c r="F2" s="106"/>
      <c r="G2" s="156"/>
      <c r="H2" s="81"/>
      <c r="I2" s="119"/>
      <c r="J2" s="119"/>
      <c r="K2" s="163"/>
      <c r="L2" s="163"/>
      <c r="M2" s="119"/>
      <c r="N2" s="165"/>
    </row>
    <row r="3" spans="1:14" s="121" customFormat="1" ht="14.25" customHeight="1">
      <c r="A3" s="87" t="s">
        <v>17</v>
      </c>
      <c r="B3" s="78"/>
      <c r="C3" s="78"/>
      <c r="D3" s="135"/>
      <c r="E3" s="142"/>
      <c r="F3" s="107"/>
      <c r="G3" s="157"/>
      <c r="H3" s="78"/>
      <c r="I3" s="119"/>
      <c r="J3" s="119"/>
      <c r="K3" s="163"/>
      <c r="L3" s="163"/>
      <c r="M3" s="119"/>
      <c r="N3" s="165"/>
    </row>
    <row r="4" spans="1:14" s="121" customFormat="1" ht="14.25" customHeight="1">
      <c r="A4" s="125"/>
      <c r="B4" s="125"/>
      <c r="C4" s="132" t="s">
        <v>80</v>
      </c>
      <c r="D4" s="136"/>
      <c r="E4" s="125"/>
      <c r="F4" s="148"/>
      <c r="G4" s="158"/>
      <c r="H4" s="125"/>
      <c r="I4" s="119"/>
      <c r="J4" s="119"/>
      <c r="K4" s="163"/>
      <c r="L4" s="163"/>
      <c r="M4" s="119"/>
      <c r="N4" s="165"/>
    </row>
    <row r="5" spans="1:14" s="119" customFormat="1" ht="14.25" customHeight="1">
      <c r="A5" s="75" t="str">
        <v>Ⅰ</v>
      </c>
      <c r="B5" s="78" t="s">
        <v>39</v>
      </c>
      <c r="C5" s="78"/>
      <c r="D5" s="135"/>
      <c r="E5" s="142"/>
      <c r="F5" s="107"/>
      <c r="G5" s="157"/>
      <c r="H5" s="78"/>
      <c r="K5" s="163"/>
      <c r="L5" s="163"/>
      <c r="N5" s="165"/>
    </row>
    <row r="6" spans="1:14" s="119" customFormat="1" ht="14.25" customHeight="1">
      <c r="A6" s="76"/>
      <c r="B6" s="81"/>
      <c r="C6" s="81"/>
      <c r="D6" s="94"/>
      <c r="E6" s="98"/>
      <c r="F6" s="106"/>
      <c r="G6" s="156"/>
      <c r="H6" s="81"/>
      <c r="K6" s="163"/>
      <c r="L6" s="163"/>
      <c r="N6" s="165"/>
    </row>
    <row r="7" spans="1:14" s="119" customFormat="1" ht="14.25" customHeight="1">
      <c r="A7" s="75" t="s">
        <v>29</v>
      </c>
      <c r="B7" s="78" t="s">
        <v>45</v>
      </c>
      <c r="C7" s="78"/>
      <c r="D7" s="135">
        <v>1</v>
      </c>
      <c r="E7" s="142" t="s">
        <v>2</v>
      </c>
      <c r="F7" s="107"/>
      <c r="G7" s="157"/>
      <c r="H7" s="78"/>
      <c r="K7" s="163"/>
      <c r="L7" s="163"/>
      <c r="N7" s="165">
        <v>0</v>
      </c>
    </row>
    <row r="8" spans="1:14" s="119" customFormat="1" ht="14.25" customHeight="1">
      <c r="A8" s="76"/>
      <c r="B8" s="81"/>
      <c r="C8" s="81"/>
      <c r="D8" s="94"/>
      <c r="E8" s="98"/>
      <c r="F8" s="106"/>
      <c r="G8" s="156"/>
      <c r="H8" s="81"/>
      <c r="K8" s="163"/>
      <c r="L8" s="163"/>
      <c r="N8" s="165"/>
    </row>
    <row r="9" spans="1:14" s="119" customFormat="1" ht="14.25" customHeight="1">
      <c r="A9" s="75" t="s">
        <v>0</v>
      </c>
      <c r="B9" s="78" t="s">
        <v>30</v>
      </c>
      <c r="C9" s="78"/>
      <c r="D9" s="135">
        <v>1</v>
      </c>
      <c r="E9" s="142" t="s">
        <v>44</v>
      </c>
      <c r="F9" s="107"/>
      <c r="G9" s="157"/>
      <c r="H9" s="78"/>
      <c r="I9" s="163"/>
      <c r="J9" s="163"/>
      <c r="L9" s="164"/>
      <c r="N9" s="165"/>
    </row>
    <row r="10" spans="1:14" s="119" customFormat="1" ht="14.25" customHeight="1">
      <c r="A10" s="76"/>
      <c r="B10" s="81"/>
      <c r="C10" s="81"/>
      <c r="D10" s="94"/>
      <c r="E10" s="98"/>
      <c r="F10" s="106"/>
      <c r="G10" s="156"/>
      <c r="H10" s="81"/>
      <c r="I10" s="163"/>
      <c r="J10" s="163"/>
      <c r="L10" s="164"/>
      <c r="N10" s="165"/>
    </row>
    <row r="11" spans="1:14" s="119" customFormat="1" ht="14.25" customHeight="1">
      <c r="A11" s="75"/>
      <c r="B11" s="78"/>
      <c r="C11" s="78"/>
      <c r="D11" s="135"/>
      <c r="E11" s="142"/>
      <c r="F11" s="107"/>
      <c r="G11" s="157"/>
      <c r="H11" s="78"/>
      <c r="K11" s="163"/>
      <c r="L11" s="163"/>
      <c r="N11" s="165"/>
    </row>
    <row r="12" spans="1:14" s="119" customFormat="1" ht="14.25" customHeight="1">
      <c r="A12" s="76"/>
      <c r="B12" s="81"/>
      <c r="C12" s="81"/>
      <c r="D12" s="94"/>
      <c r="E12" s="98"/>
      <c r="F12" s="106"/>
      <c r="G12" s="156"/>
      <c r="H12" s="81"/>
      <c r="K12" s="163"/>
      <c r="L12" s="163"/>
      <c r="N12" s="165"/>
    </row>
    <row r="13" spans="1:14" s="119" customFormat="1" ht="14.25" customHeight="1">
      <c r="A13" s="75"/>
      <c r="B13" s="78"/>
      <c r="C13" s="78"/>
      <c r="D13" s="135"/>
      <c r="E13" s="142"/>
      <c r="F13" s="107"/>
      <c r="G13" s="157"/>
      <c r="H13" s="78"/>
      <c r="K13" s="163"/>
      <c r="L13" s="163"/>
      <c r="N13" s="165"/>
    </row>
    <row r="14" spans="1:14" s="119" customFormat="1" ht="14.25" customHeight="1">
      <c r="A14" s="76"/>
      <c r="B14" s="81"/>
      <c r="C14" s="81"/>
      <c r="D14" s="94"/>
      <c r="E14" s="98"/>
      <c r="F14" s="106"/>
      <c r="G14" s="156"/>
      <c r="H14" s="81"/>
      <c r="K14" s="163"/>
      <c r="L14" s="163"/>
      <c r="N14" s="165"/>
    </row>
    <row r="15" spans="1:14" s="119" customFormat="1" ht="14.25" customHeight="1">
      <c r="A15" s="75"/>
      <c r="B15" s="78"/>
      <c r="C15" s="78"/>
      <c r="D15" s="135"/>
      <c r="E15" s="142"/>
      <c r="F15" s="107"/>
      <c r="G15" s="157"/>
      <c r="H15" s="78"/>
      <c r="K15" s="163"/>
      <c r="L15" s="163"/>
      <c r="N15" s="165"/>
    </row>
    <row r="16" spans="1:14" s="119" customFormat="1" ht="14.25" customHeight="1">
      <c r="A16" s="76"/>
      <c r="B16" s="129"/>
      <c r="C16" s="81"/>
      <c r="D16" s="94"/>
      <c r="E16" s="98"/>
      <c r="F16" s="106"/>
      <c r="G16" s="156"/>
      <c r="H16" s="81"/>
      <c r="K16" s="163"/>
      <c r="L16" s="163"/>
      <c r="N16" s="165"/>
    </row>
    <row r="17" spans="1:14" s="119" customFormat="1" ht="14.25" customHeight="1">
      <c r="A17" s="75"/>
      <c r="B17" s="130"/>
      <c r="C17" s="78"/>
      <c r="D17" s="135"/>
      <c r="E17" s="142"/>
      <c r="F17" s="107"/>
      <c r="G17" s="157"/>
      <c r="H17" s="78"/>
      <c r="K17" s="163"/>
      <c r="L17" s="163"/>
      <c r="N17" s="165"/>
    </row>
    <row r="18" spans="1:14" s="119" customFormat="1" ht="14.25" customHeight="1">
      <c r="A18" s="76"/>
      <c r="B18" s="79"/>
      <c r="C18" s="79"/>
      <c r="D18" s="137"/>
      <c r="E18" s="125"/>
      <c r="F18" s="149"/>
      <c r="G18" s="111"/>
      <c r="H18" s="81"/>
      <c r="K18" s="163"/>
      <c r="L18" s="163"/>
      <c r="N18" s="165"/>
    </row>
    <row r="19" spans="1:14" s="119" customFormat="1" ht="14.25" customHeight="1">
      <c r="A19" s="75"/>
      <c r="B19" s="75" t="s">
        <v>20</v>
      </c>
      <c r="C19" s="78"/>
      <c r="D19" s="138"/>
      <c r="E19" s="143"/>
      <c r="F19" s="150"/>
      <c r="G19" s="110"/>
      <c r="H19" s="78"/>
      <c r="J19" s="123"/>
      <c r="K19" s="163"/>
      <c r="L19" s="163"/>
      <c r="N19" s="165"/>
    </row>
    <row r="20" spans="1:14" s="119" customFormat="1" ht="14.25" customHeight="1">
      <c r="A20" s="76"/>
      <c r="B20" s="129"/>
      <c r="C20" s="129"/>
      <c r="D20" s="139"/>
      <c r="E20" s="144"/>
      <c r="F20" s="151"/>
      <c r="G20" s="159"/>
      <c r="H20" s="81"/>
      <c r="K20" s="163"/>
      <c r="L20" s="163"/>
      <c r="N20" s="165"/>
    </row>
    <row r="21" spans="1:14" s="119" customFormat="1" ht="14.25" customHeight="1">
      <c r="A21" s="75"/>
      <c r="B21" s="130"/>
      <c r="C21" s="130"/>
      <c r="D21" s="140"/>
      <c r="E21" s="145"/>
      <c r="F21" s="152"/>
      <c r="G21" s="160"/>
      <c r="H21" s="78"/>
      <c r="K21" s="163"/>
      <c r="L21" s="163"/>
      <c r="N21" s="165"/>
    </row>
    <row r="22" spans="1:14" s="119" customFormat="1" ht="14.25" customHeight="1">
      <c r="A22" s="126"/>
      <c r="B22" s="129"/>
      <c r="C22" s="129"/>
      <c r="D22" s="139"/>
      <c r="E22" s="144"/>
      <c r="F22" s="151"/>
      <c r="G22" s="159"/>
      <c r="H22" s="131"/>
      <c r="K22" s="163"/>
      <c r="L22" s="163"/>
      <c r="N22" s="165"/>
    </row>
    <row r="23" spans="1:14" s="119" customFormat="1" ht="14.25" customHeight="1">
      <c r="A23" s="127"/>
      <c r="B23" s="127"/>
      <c r="C23" s="130"/>
      <c r="D23" s="140"/>
      <c r="E23" s="145"/>
      <c r="F23" s="152"/>
      <c r="G23" s="160"/>
      <c r="H23" s="131"/>
      <c r="K23" s="163"/>
      <c r="L23" s="163"/>
      <c r="N23" s="165"/>
    </row>
    <row r="24" spans="1:14" s="119" customFormat="1" ht="14.25" customHeight="1">
      <c r="A24" s="128"/>
      <c r="B24" s="129"/>
      <c r="C24" s="133"/>
      <c r="D24" s="139"/>
      <c r="E24" s="144"/>
      <c r="F24" s="153"/>
      <c r="G24" s="161"/>
      <c r="H24" s="129"/>
      <c r="K24" s="163"/>
      <c r="L24" s="163"/>
      <c r="N24" s="165"/>
    </row>
    <row r="25" spans="1:14" s="119" customFormat="1" ht="14.25" customHeight="1">
      <c r="A25" s="127"/>
      <c r="B25" s="130"/>
      <c r="C25" s="130"/>
      <c r="D25" s="140"/>
      <c r="E25" s="145"/>
      <c r="F25" s="152"/>
      <c r="G25" s="160"/>
      <c r="H25" s="130"/>
      <c r="K25" s="163"/>
      <c r="L25" s="163"/>
      <c r="N25" s="165"/>
    </row>
    <row r="26" spans="1:14" s="119" customFormat="1" ht="14.25" customHeight="1">
      <c r="A26" s="128"/>
      <c r="B26" s="129"/>
      <c r="C26" s="133"/>
      <c r="D26" s="139"/>
      <c r="E26" s="144"/>
      <c r="F26" s="151"/>
      <c r="G26" s="159"/>
      <c r="H26" s="129"/>
      <c r="K26" s="163"/>
      <c r="L26" s="163"/>
      <c r="N26" s="165"/>
    </row>
    <row r="27" spans="1:14" s="119" customFormat="1" ht="14.25" customHeight="1">
      <c r="A27" s="127"/>
      <c r="B27" s="130"/>
      <c r="C27" s="130"/>
      <c r="D27" s="140"/>
      <c r="E27" s="145"/>
      <c r="F27" s="152"/>
      <c r="G27" s="160"/>
      <c r="H27" s="130"/>
      <c r="K27" s="163"/>
      <c r="L27" s="163"/>
      <c r="N27" s="165"/>
    </row>
    <row r="28" spans="1:14" s="119" customFormat="1" ht="14.25" customHeight="1">
      <c r="A28" s="128"/>
      <c r="B28" s="129"/>
      <c r="C28" s="133"/>
      <c r="D28" s="139"/>
      <c r="E28" s="144"/>
      <c r="F28" s="153"/>
      <c r="G28" s="161"/>
      <c r="H28" s="129"/>
      <c r="K28" s="163"/>
      <c r="L28" s="163"/>
      <c r="N28" s="165"/>
    </row>
    <row r="29" spans="1:14" s="119" customFormat="1" ht="14.25" customHeight="1">
      <c r="A29" s="127"/>
      <c r="B29" s="130"/>
      <c r="C29" s="130"/>
      <c r="D29" s="140"/>
      <c r="E29" s="145"/>
      <c r="F29" s="152"/>
      <c r="G29" s="160"/>
      <c r="H29" s="130"/>
      <c r="K29" s="163"/>
      <c r="L29" s="163"/>
      <c r="N29" s="165"/>
    </row>
    <row r="30" spans="1:14" s="119" customFormat="1" ht="14.25" customHeight="1">
      <c r="A30" s="126"/>
      <c r="B30" s="131"/>
      <c r="C30" s="131"/>
      <c r="D30" s="141"/>
      <c r="E30" s="146"/>
      <c r="F30" s="154"/>
      <c r="G30" s="162"/>
      <c r="H30" s="131"/>
      <c r="K30" s="163"/>
      <c r="L30" s="163"/>
      <c r="N30" s="165"/>
    </row>
    <row r="31" spans="1:14" s="119" customFormat="1" ht="14.25" customHeight="1">
      <c r="A31" s="126"/>
      <c r="B31" s="131"/>
      <c r="C31" s="131"/>
      <c r="D31" s="141"/>
      <c r="E31" s="146"/>
      <c r="F31" s="154"/>
      <c r="G31" s="162"/>
      <c r="H31" s="131"/>
      <c r="K31" s="163"/>
      <c r="L31" s="163"/>
      <c r="N31" s="165"/>
    </row>
    <row r="32" spans="1:14" s="121" customFormat="1" ht="14.25" customHeight="1">
      <c r="A32" s="128"/>
      <c r="B32" s="129"/>
      <c r="C32" s="133"/>
      <c r="D32" s="139"/>
      <c r="E32" s="144"/>
      <c r="F32" s="151"/>
      <c r="G32" s="159"/>
      <c r="H32" s="129"/>
      <c r="I32" s="119"/>
      <c r="J32" s="119"/>
      <c r="K32" s="163"/>
      <c r="L32" s="163"/>
      <c r="M32" s="119"/>
      <c r="N32" s="165"/>
    </row>
    <row r="33" spans="1:14" s="119" customFormat="1" ht="14.25" customHeight="1">
      <c r="A33" s="127"/>
      <c r="B33" s="130"/>
      <c r="C33" s="130"/>
      <c r="D33" s="140"/>
      <c r="E33" s="145"/>
      <c r="F33" s="152"/>
      <c r="G33" s="160"/>
      <c r="H33" s="130"/>
      <c r="K33" s="163"/>
      <c r="L33" s="163"/>
      <c r="N33" s="165"/>
    </row>
    <row r="34" spans="1:14" s="121" customFormat="1" ht="14.25" customHeight="1">
      <c r="A34" s="128"/>
      <c r="B34" s="129"/>
      <c r="C34" s="129"/>
      <c r="D34" s="139"/>
      <c r="E34" s="144"/>
      <c r="F34" s="151"/>
      <c r="G34" s="159"/>
      <c r="H34" s="129"/>
      <c r="I34" s="119"/>
      <c r="J34" s="119"/>
      <c r="K34" s="163"/>
      <c r="L34" s="163"/>
      <c r="M34" s="119"/>
      <c r="N34" s="165"/>
    </row>
    <row r="35" spans="1:14" s="119" customFormat="1" ht="14.25" customHeight="1">
      <c r="A35" s="127"/>
      <c r="B35" s="130"/>
      <c r="C35" s="130"/>
      <c r="D35" s="140"/>
      <c r="E35" s="145"/>
      <c r="F35" s="152"/>
      <c r="G35" s="160"/>
      <c r="H35" s="130"/>
      <c r="K35" s="163"/>
      <c r="L35" s="163"/>
      <c r="N35" s="165"/>
    </row>
  </sheetData>
  <phoneticPr fontId="21"/>
  <printOptions horizontalCentered="1" verticalCentered="1"/>
  <pageMargins left="0.39370078740157483" right="0.39370078740157483" top="0.98425196850393704" bottom="0.39370078740157483" header="0.59055118110236227" footer="0"/>
  <pageSetup paperSize="9" fitToWidth="1" fitToHeight="1" orientation="landscape" usePrinterDefaults="1" r:id="rId1"/>
  <headerFooter alignWithMargins="0">
    <oddFooter>&amp;R№&amp;P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2"/>
  <dimension ref="A1:P103"/>
  <sheetViews>
    <sheetView showGridLines="0" showZeros="0" tabSelected="1" view="pageBreakPreview" topLeftCell="A61" zoomScaleSheetLayoutView="100" workbookViewId="0">
      <selection activeCell="C5" sqref="C5:T5"/>
    </sheetView>
  </sheetViews>
  <sheetFormatPr defaultColWidth="9" defaultRowHeight="13.2"/>
  <cols>
    <col min="1" max="1" width="6.25" style="63" customWidth="1"/>
    <col min="2" max="2" width="25.25" style="63" customWidth="1"/>
    <col min="3" max="3" width="26" style="63" customWidth="1"/>
    <col min="4" max="4" width="15.125" style="64" customWidth="1"/>
    <col min="5" max="5" width="6" style="65" customWidth="1"/>
    <col min="6" max="6" width="15.875" style="66" customWidth="1"/>
    <col min="7" max="7" width="20" style="66" customWidth="1"/>
    <col min="8" max="9" width="8.25" style="63" customWidth="1"/>
    <col min="10" max="10" width="2.625" style="63" customWidth="1"/>
    <col min="11" max="11" width="5" style="166" customWidth="1"/>
    <col min="12" max="12" width="14.625" style="167" customWidth="1"/>
    <col min="13" max="13" width="14.625" style="63" bestFit="1" customWidth="1"/>
    <col min="14" max="15" width="9.125" style="63" bestFit="1" customWidth="1"/>
    <col min="16" max="16384" width="9" style="63"/>
  </cols>
  <sheetData>
    <row r="1" spans="1:15" s="65" customFormat="1" ht="28.5" customHeight="1">
      <c r="A1" s="69" t="s">
        <v>3</v>
      </c>
      <c r="B1" s="69" t="s">
        <v>4</v>
      </c>
      <c r="C1" s="69" t="s">
        <v>7</v>
      </c>
      <c r="D1" s="89" t="s">
        <v>8</v>
      </c>
      <c r="E1" s="69" t="s">
        <v>11</v>
      </c>
      <c r="F1" s="99" t="s">
        <v>5</v>
      </c>
      <c r="G1" s="200" t="s">
        <v>6</v>
      </c>
      <c r="H1" s="204" t="s">
        <v>10</v>
      </c>
      <c r="I1" s="207"/>
      <c r="J1" s="207"/>
      <c r="K1" s="217"/>
      <c r="L1" s="167"/>
      <c r="M1" s="232"/>
      <c r="N1" s="63"/>
      <c r="O1" s="232"/>
    </row>
    <row r="2" spans="1:15" s="65" customFormat="1" ht="14.25" customHeight="1">
      <c r="A2" s="168"/>
      <c r="B2" s="168"/>
      <c r="C2" s="81"/>
      <c r="D2" s="94"/>
      <c r="E2" s="98"/>
      <c r="F2" s="106"/>
      <c r="G2" s="156"/>
      <c r="H2" s="205"/>
      <c r="I2" s="208"/>
      <c r="J2" s="212"/>
      <c r="K2" s="218"/>
      <c r="L2" s="167"/>
      <c r="M2" s="233"/>
      <c r="N2" s="235"/>
      <c r="O2" s="236"/>
    </row>
    <row r="3" spans="1:15" s="63" customFormat="1" ht="14.25" customHeight="1">
      <c r="A3" s="75" t="str">
        <f>Ⅰ!A7</f>
        <v>Ⅰ-1</v>
      </c>
      <c r="B3" s="87" t="str">
        <f>Ⅰ!B7</f>
        <v>電灯設備</v>
      </c>
      <c r="C3" s="78"/>
      <c r="D3" s="135"/>
      <c r="E3" s="142"/>
      <c r="F3" s="107"/>
      <c r="G3" s="157"/>
      <c r="H3" s="206"/>
      <c r="I3" s="209"/>
      <c r="J3" s="213"/>
      <c r="K3" s="219"/>
      <c r="L3" s="167"/>
      <c r="M3" s="234"/>
      <c r="N3" s="234"/>
      <c r="O3" s="234"/>
    </row>
    <row r="4" spans="1:15" ht="14.25" customHeight="1">
      <c r="A4" s="128"/>
      <c r="B4" s="170"/>
      <c r="C4" s="177" t="s">
        <v>80</v>
      </c>
      <c r="D4" s="170"/>
      <c r="E4" s="187"/>
      <c r="F4" s="170"/>
      <c r="G4" s="201"/>
      <c r="H4" s="205"/>
      <c r="I4" s="208"/>
      <c r="J4" s="212"/>
      <c r="K4" s="220"/>
    </row>
    <row r="5" spans="1:15" ht="14.25" customHeight="1">
      <c r="A5" s="169"/>
      <c r="B5" s="171" t="s">
        <v>22</v>
      </c>
      <c r="C5" s="171"/>
      <c r="D5" s="171"/>
      <c r="E5" s="188"/>
      <c r="F5" s="194"/>
      <c r="G5" s="194"/>
      <c r="H5" s="206"/>
      <c r="I5" s="209"/>
      <c r="J5" s="213"/>
      <c r="K5" s="221"/>
    </row>
    <row r="6" spans="1:15" ht="14.25" customHeight="1">
      <c r="A6" s="76"/>
      <c r="B6" s="172"/>
      <c r="C6" s="178"/>
      <c r="D6" s="183"/>
      <c r="E6" s="187"/>
      <c r="F6" s="195"/>
      <c r="G6" s="195"/>
      <c r="H6" s="205"/>
      <c r="I6" s="208"/>
      <c r="J6" s="212"/>
      <c r="K6" s="222"/>
    </row>
    <row r="7" spans="1:15" ht="14.25" customHeight="1">
      <c r="A7" s="75"/>
      <c r="B7" s="171" t="s">
        <v>54</v>
      </c>
      <c r="C7" s="179" t="s">
        <v>13</v>
      </c>
      <c r="D7" s="171">
        <v>4</v>
      </c>
      <c r="E7" s="188" t="s">
        <v>55</v>
      </c>
      <c r="F7" s="194"/>
      <c r="G7" s="194"/>
      <c r="H7" s="206"/>
      <c r="I7" s="209"/>
      <c r="J7" s="214"/>
      <c r="K7" s="223"/>
      <c r="M7" s="63">
        <v>1.6</v>
      </c>
      <c r="N7" s="63">
        <v>0</v>
      </c>
    </row>
    <row r="8" spans="1:15" ht="14.25" customHeight="1">
      <c r="A8" s="76"/>
      <c r="B8" s="172"/>
      <c r="C8" s="178"/>
      <c r="D8" s="183"/>
      <c r="E8" s="187"/>
      <c r="F8" s="195"/>
      <c r="G8" s="195"/>
      <c r="H8" s="205"/>
      <c r="I8" s="208"/>
      <c r="J8" s="212"/>
      <c r="K8" s="220"/>
    </row>
    <row r="9" spans="1:15" ht="14.25" customHeight="1">
      <c r="A9" s="75"/>
      <c r="B9" s="171" t="s">
        <v>52</v>
      </c>
      <c r="C9" s="179" t="s">
        <v>9</v>
      </c>
      <c r="D9" s="171">
        <v>4</v>
      </c>
      <c r="E9" s="188" t="s">
        <v>43</v>
      </c>
      <c r="F9" s="194"/>
      <c r="G9" s="194"/>
      <c r="H9" s="206"/>
      <c r="I9" s="209"/>
      <c r="J9" s="213"/>
      <c r="K9" s="221"/>
      <c r="M9" s="63">
        <v>6</v>
      </c>
      <c r="N9" s="63">
        <f>D9*M9</f>
        <v>24</v>
      </c>
    </row>
    <row r="10" spans="1:15" ht="14.25" customHeight="1">
      <c r="A10" s="77"/>
      <c r="B10" s="172"/>
      <c r="C10" s="178"/>
      <c r="D10" s="172"/>
      <c r="E10" s="187"/>
      <c r="F10" s="195"/>
      <c r="G10" s="195"/>
      <c r="H10" s="205"/>
      <c r="I10" s="118"/>
      <c r="K10" s="224"/>
    </row>
    <row r="11" spans="1:15" ht="14.25" customHeight="1">
      <c r="A11" s="77"/>
      <c r="B11" s="173" t="s">
        <v>14</v>
      </c>
      <c r="C11" s="179"/>
      <c r="D11" s="171">
        <v>1</v>
      </c>
      <c r="E11" s="188" t="s">
        <v>44</v>
      </c>
      <c r="F11" s="194"/>
      <c r="G11" s="194"/>
      <c r="H11" s="206"/>
      <c r="I11" s="118"/>
      <c r="K11" s="224"/>
      <c r="M11" s="63">
        <v>3</v>
      </c>
      <c r="N11" s="63">
        <f>D11*M11</f>
        <v>3</v>
      </c>
    </row>
    <row r="12" spans="1:15" ht="14.25" customHeight="1">
      <c r="A12" s="76"/>
      <c r="B12" s="174"/>
      <c r="C12" s="178"/>
      <c r="D12" s="183"/>
      <c r="E12" s="70"/>
      <c r="F12" s="195"/>
      <c r="G12" s="195"/>
      <c r="H12" s="205"/>
      <c r="I12" s="208"/>
      <c r="J12" s="212"/>
      <c r="K12" s="220"/>
    </row>
    <row r="13" spans="1:15" ht="14.25" customHeight="1">
      <c r="A13" s="75"/>
      <c r="B13" s="175"/>
      <c r="C13" s="179"/>
      <c r="D13" s="171"/>
      <c r="E13" s="189"/>
      <c r="F13" s="194"/>
      <c r="G13" s="194"/>
      <c r="H13" s="206"/>
      <c r="I13" s="209"/>
      <c r="J13" s="213"/>
      <c r="K13" s="221"/>
      <c r="M13" s="63">
        <v>3.6</v>
      </c>
      <c r="N13" s="63">
        <f>D13*M13</f>
        <v>0</v>
      </c>
    </row>
    <row r="14" spans="1:15" ht="14.25" customHeight="1">
      <c r="A14" s="77"/>
      <c r="B14" s="170"/>
      <c r="C14" s="178"/>
      <c r="D14" s="172"/>
      <c r="E14" s="187"/>
      <c r="F14" s="195"/>
      <c r="G14" s="195"/>
      <c r="H14" s="205"/>
      <c r="I14" s="208"/>
      <c r="J14" s="212"/>
      <c r="K14" s="220"/>
    </row>
    <row r="15" spans="1:15" ht="14.25" customHeight="1">
      <c r="A15" s="77"/>
      <c r="B15" s="171"/>
      <c r="C15" s="179"/>
      <c r="D15" s="171"/>
      <c r="E15" s="188"/>
      <c r="F15" s="194"/>
      <c r="G15" s="194"/>
      <c r="H15" s="206"/>
      <c r="I15" s="209"/>
      <c r="J15" s="213"/>
      <c r="K15" s="221"/>
      <c r="M15" s="63">
        <v>4.5</v>
      </c>
      <c r="N15" s="63">
        <f>D15*M15</f>
        <v>0</v>
      </c>
    </row>
    <row r="16" spans="1:15" ht="14.25" customHeight="1">
      <c r="A16" s="76"/>
      <c r="B16" s="172"/>
      <c r="C16" s="178"/>
      <c r="D16" s="183"/>
      <c r="E16" s="70"/>
      <c r="F16" s="195"/>
      <c r="G16" s="195"/>
      <c r="H16" s="205"/>
      <c r="I16" s="208"/>
      <c r="J16" s="212"/>
      <c r="K16" s="220"/>
    </row>
    <row r="17" spans="1:14" ht="14.25" customHeight="1">
      <c r="A17" s="75"/>
      <c r="B17" s="171"/>
      <c r="C17" s="179"/>
      <c r="D17" s="171"/>
      <c r="E17" s="189"/>
      <c r="F17" s="194"/>
      <c r="G17" s="194"/>
      <c r="H17" s="206"/>
      <c r="I17" s="209"/>
      <c r="J17" s="213"/>
      <c r="K17" s="221"/>
      <c r="M17" s="63">
        <v>6.8</v>
      </c>
      <c r="N17" s="63">
        <f>D17*M17</f>
        <v>0</v>
      </c>
    </row>
    <row r="18" spans="1:14" ht="14.25" customHeight="1">
      <c r="A18" s="76"/>
      <c r="B18" s="172"/>
      <c r="C18" s="172"/>
      <c r="D18" s="183"/>
      <c r="E18" s="187"/>
      <c r="F18" s="195"/>
      <c r="G18" s="195"/>
      <c r="H18" s="205"/>
      <c r="I18" s="208"/>
      <c r="J18" s="212"/>
      <c r="K18" s="220"/>
    </row>
    <row r="19" spans="1:14" ht="14.25" customHeight="1">
      <c r="A19" s="75"/>
      <c r="B19" s="171"/>
      <c r="C19" s="171"/>
      <c r="D19" s="171"/>
      <c r="E19" s="188"/>
      <c r="F19" s="194"/>
      <c r="G19" s="194"/>
      <c r="H19" s="206"/>
      <c r="I19" s="209"/>
      <c r="J19" s="213"/>
      <c r="K19" s="221"/>
      <c r="M19" s="63">
        <v>0.8</v>
      </c>
      <c r="N19" s="63">
        <f>D19*M19</f>
        <v>0</v>
      </c>
    </row>
    <row r="20" spans="1:14" ht="14.25" customHeight="1">
      <c r="A20" s="77"/>
      <c r="B20" s="172"/>
      <c r="C20" s="172"/>
      <c r="D20" s="172"/>
      <c r="E20" s="187"/>
      <c r="F20" s="195"/>
      <c r="G20" s="195"/>
      <c r="H20" s="205"/>
      <c r="I20" s="208"/>
      <c r="J20" s="212"/>
      <c r="K20" s="220"/>
    </row>
    <row r="21" spans="1:14" ht="14.25" customHeight="1">
      <c r="A21" s="77"/>
      <c r="B21" s="171"/>
      <c r="C21" s="171"/>
      <c r="D21" s="171"/>
      <c r="E21" s="188"/>
      <c r="F21" s="194"/>
      <c r="G21" s="194"/>
      <c r="H21" s="206"/>
      <c r="I21" s="209"/>
      <c r="J21" s="213"/>
      <c r="K21" s="221"/>
      <c r="L21" s="231"/>
      <c r="M21" s="63">
        <v>1.1000000000000001</v>
      </c>
      <c r="N21" s="63">
        <f>D21*M21</f>
        <v>0</v>
      </c>
    </row>
    <row r="22" spans="1:14" ht="14.25" customHeight="1">
      <c r="A22" s="76"/>
      <c r="B22" s="172"/>
      <c r="C22" s="172"/>
      <c r="D22" s="183"/>
      <c r="E22" s="187"/>
      <c r="F22" s="195"/>
      <c r="G22" s="195"/>
      <c r="H22" s="205"/>
      <c r="I22" s="208"/>
      <c r="J22" s="212"/>
      <c r="K22" s="220"/>
    </row>
    <row r="23" spans="1:14" ht="14.25" customHeight="1">
      <c r="A23" s="75"/>
      <c r="B23" s="171"/>
      <c r="C23" s="171"/>
      <c r="D23" s="171"/>
      <c r="E23" s="188"/>
      <c r="F23" s="194"/>
      <c r="G23" s="194"/>
      <c r="H23" s="206"/>
      <c r="I23" s="209"/>
      <c r="J23" s="213"/>
      <c r="K23" s="221"/>
      <c r="M23" s="63">
        <v>0.8</v>
      </c>
      <c r="N23" s="63">
        <f>D23*M23</f>
        <v>0</v>
      </c>
    </row>
    <row r="24" spans="1:14" ht="14.25" customHeight="1">
      <c r="A24" s="77"/>
      <c r="B24" s="172"/>
      <c r="C24" s="172"/>
      <c r="D24" s="172"/>
      <c r="E24" s="187"/>
      <c r="F24" s="195"/>
      <c r="G24" s="195"/>
      <c r="H24" s="205"/>
      <c r="I24" s="208"/>
      <c r="J24" s="212"/>
      <c r="K24" s="220"/>
    </row>
    <row r="25" spans="1:14" ht="14.25" customHeight="1">
      <c r="A25" s="77"/>
      <c r="B25" s="171"/>
      <c r="C25" s="171"/>
      <c r="D25" s="171"/>
      <c r="E25" s="188"/>
      <c r="F25" s="194"/>
      <c r="G25" s="194"/>
      <c r="H25" s="206"/>
      <c r="I25" s="209"/>
      <c r="J25" s="213"/>
      <c r="K25" s="221"/>
      <c r="L25" s="231"/>
      <c r="M25" s="63">
        <v>1.1000000000000001</v>
      </c>
      <c r="N25" s="63">
        <f>D25*M25</f>
        <v>0</v>
      </c>
    </row>
    <row r="26" spans="1:14" ht="14.25" customHeight="1">
      <c r="A26" s="81"/>
      <c r="B26" s="172"/>
      <c r="C26" s="172"/>
      <c r="D26" s="172"/>
      <c r="E26" s="187"/>
      <c r="F26" s="195"/>
      <c r="G26" s="195"/>
      <c r="H26" s="205"/>
      <c r="I26" s="210"/>
      <c r="J26" s="215"/>
      <c r="K26" s="225"/>
    </row>
    <row r="27" spans="1:14" ht="14.25" customHeight="1">
      <c r="A27" s="78"/>
      <c r="B27" s="171"/>
      <c r="C27" s="171"/>
      <c r="D27" s="171"/>
      <c r="E27" s="188"/>
      <c r="F27" s="194"/>
      <c r="G27" s="194"/>
      <c r="H27" s="206"/>
      <c r="I27" s="211"/>
      <c r="J27" s="216"/>
      <c r="K27" s="226"/>
      <c r="M27" s="63">
        <v>1.2</v>
      </c>
      <c r="N27" s="63">
        <f>D27*M27</f>
        <v>0</v>
      </c>
    </row>
    <row r="28" spans="1:14" ht="14.25" customHeight="1">
      <c r="A28" s="76"/>
      <c r="B28" s="172"/>
      <c r="C28" s="178"/>
      <c r="D28" s="183"/>
      <c r="E28" s="187"/>
      <c r="F28" s="195"/>
      <c r="G28" s="195"/>
      <c r="H28" s="205"/>
      <c r="I28" s="208"/>
      <c r="J28" s="212"/>
      <c r="K28" s="222"/>
    </row>
    <row r="29" spans="1:14" ht="14.25" customHeight="1">
      <c r="A29" s="75"/>
      <c r="B29" s="171"/>
      <c r="C29" s="179"/>
      <c r="D29" s="171"/>
      <c r="E29" s="188"/>
      <c r="F29" s="194"/>
      <c r="G29" s="194"/>
      <c r="H29" s="206"/>
      <c r="I29" s="209"/>
      <c r="J29" s="214"/>
      <c r="K29" s="223"/>
      <c r="M29" s="63">
        <v>1</v>
      </c>
      <c r="N29" s="63">
        <f>D29*M29</f>
        <v>0</v>
      </c>
    </row>
    <row r="30" spans="1:14" ht="14.25" customHeight="1">
      <c r="A30" s="81"/>
      <c r="B30" s="172"/>
      <c r="C30" s="178"/>
      <c r="D30" s="172"/>
      <c r="E30" s="187"/>
      <c r="F30" s="195"/>
      <c r="G30" s="195"/>
      <c r="H30" s="205"/>
      <c r="I30" s="208"/>
      <c r="J30" s="212"/>
      <c r="K30" s="220"/>
    </row>
    <row r="31" spans="1:14" ht="14.25" customHeight="1">
      <c r="A31" s="78"/>
      <c r="B31" s="173"/>
      <c r="C31" s="179"/>
      <c r="D31" s="171"/>
      <c r="E31" s="188"/>
      <c r="F31" s="194"/>
      <c r="G31" s="194"/>
      <c r="H31" s="206"/>
      <c r="I31" s="209"/>
      <c r="J31" s="213"/>
      <c r="K31" s="221"/>
      <c r="M31" s="63">
        <v>1.4</v>
      </c>
      <c r="N31" s="63">
        <f>D31*M31</f>
        <v>0</v>
      </c>
    </row>
    <row r="32" spans="1:14" ht="14.25" customHeight="1">
      <c r="A32" s="128"/>
      <c r="B32" s="172"/>
      <c r="C32" s="178"/>
      <c r="D32" s="172"/>
      <c r="E32" s="187"/>
      <c r="F32" s="195"/>
      <c r="G32" s="202"/>
      <c r="H32" s="205"/>
      <c r="I32" s="208"/>
      <c r="J32" s="212"/>
      <c r="K32" s="220"/>
    </row>
    <row r="33" spans="1:14" ht="14.25" customHeight="1">
      <c r="A33" s="169"/>
      <c r="B33" s="171" t="s">
        <v>20</v>
      </c>
      <c r="C33" s="179"/>
      <c r="D33" s="171"/>
      <c r="E33" s="188"/>
      <c r="F33" s="194"/>
      <c r="G33" s="110"/>
      <c r="H33" s="206"/>
      <c r="I33" s="209"/>
      <c r="J33" s="213"/>
      <c r="K33" s="221"/>
      <c r="M33" s="63">
        <v>5.6</v>
      </c>
      <c r="N33" s="63">
        <f>D33*M33</f>
        <v>0</v>
      </c>
    </row>
    <row r="34" spans="1:14" ht="14.25" customHeight="1">
      <c r="A34" s="81"/>
      <c r="B34" s="170"/>
      <c r="C34" s="81"/>
      <c r="D34" s="94"/>
      <c r="E34" s="187"/>
      <c r="F34" s="196"/>
      <c r="G34" s="202"/>
      <c r="H34" s="205"/>
      <c r="I34" s="118"/>
      <c r="K34" s="224"/>
    </row>
    <row r="35" spans="1:14" ht="14.25" customHeight="1">
      <c r="A35" s="78"/>
      <c r="B35" s="175"/>
      <c r="C35" s="78"/>
      <c r="D35" s="135"/>
      <c r="E35" s="188"/>
      <c r="F35" s="197"/>
      <c r="G35" s="110"/>
      <c r="H35" s="206"/>
      <c r="I35" s="209"/>
      <c r="J35" s="213"/>
      <c r="K35" s="221"/>
      <c r="M35" s="63">
        <v>0.9</v>
      </c>
      <c r="N35" s="63">
        <f>D35*M35</f>
        <v>0</v>
      </c>
    </row>
    <row r="36" spans="1:14" ht="14.25" customHeight="1">
      <c r="A36" s="81"/>
      <c r="B36" s="170"/>
      <c r="C36" s="172"/>
      <c r="D36" s="172"/>
      <c r="E36" s="187"/>
      <c r="F36" s="195"/>
      <c r="G36" s="195"/>
      <c r="H36" s="205"/>
      <c r="I36" s="208"/>
      <c r="J36" s="212"/>
      <c r="K36" s="222"/>
    </row>
    <row r="37" spans="1:14" ht="14.25" customHeight="1">
      <c r="A37" s="78"/>
      <c r="B37" s="171" t="s">
        <v>56</v>
      </c>
      <c r="C37" s="171"/>
      <c r="D37" s="171"/>
      <c r="E37" s="188"/>
      <c r="F37" s="194"/>
      <c r="G37" s="194"/>
      <c r="H37" s="206"/>
      <c r="I37" s="209"/>
      <c r="J37" s="214"/>
      <c r="K37" s="223"/>
      <c r="M37" s="63">
        <v>0.9</v>
      </c>
      <c r="N37" s="63">
        <f>D37*M37</f>
        <v>0</v>
      </c>
    </row>
    <row r="38" spans="1:14" ht="14.25" customHeight="1">
      <c r="A38" s="76"/>
      <c r="B38" s="172"/>
      <c r="C38" s="178"/>
      <c r="D38" s="183"/>
      <c r="E38" s="187"/>
      <c r="F38" s="195"/>
      <c r="G38" s="195"/>
      <c r="H38" s="205"/>
      <c r="I38" s="210"/>
      <c r="J38" s="212"/>
      <c r="K38" s="227"/>
    </row>
    <row r="39" spans="1:14" ht="14.25" customHeight="1">
      <c r="A39" s="75"/>
      <c r="B39" s="171" t="s">
        <v>28</v>
      </c>
      <c r="C39" s="179"/>
      <c r="D39" s="171">
        <v>27</v>
      </c>
      <c r="E39" s="188" t="s">
        <v>47</v>
      </c>
      <c r="F39" s="194"/>
      <c r="G39" s="194"/>
      <c r="H39" s="206"/>
      <c r="I39" s="211"/>
      <c r="J39" s="213"/>
      <c r="K39" s="228"/>
      <c r="M39" s="63">
        <v>0.8</v>
      </c>
      <c r="N39" s="63">
        <f>D39*M39</f>
        <v>21.6</v>
      </c>
    </row>
    <row r="40" spans="1:14" ht="14.25" customHeight="1">
      <c r="A40" s="77"/>
      <c r="B40" s="172"/>
      <c r="C40" s="178"/>
      <c r="D40" s="172"/>
      <c r="E40" s="187"/>
      <c r="F40" s="195"/>
      <c r="G40" s="195"/>
      <c r="H40" s="205"/>
      <c r="I40" s="118"/>
      <c r="K40" s="224"/>
    </row>
    <row r="41" spans="1:14" ht="14.25" customHeight="1">
      <c r="A41" s="77"/>
      <c r="B41" s="171" t="s">
        <v>58</v>
      </c>
      <c r="C41" s="179"/>
      <c r="D41" s="171">
        <v>4</v>
      </c>
      <c r="E41" s="188" t="s">
        <v>47</v>
      </c>
      <c r="F41" s="194"/>
      <c r="G41" s="194"/>
      <c r="H41" s="206"/>
      <c r="I41" s="118"/>
      <c r="K41" s="224"/>
      <c r="M41" s="63">
        <v>0.8</v>
      </c>
      <c r="N41" s="63">
        <f>D41*M41</f>
        <v>3.2</v>
      </c>
    </row>
    <row r="42" spans="1:14" ht="14.25" customHeight="1">
      <c r="A42" s="81"/>
      <c r="B42" s="172"/>
      <c r="C42" s="178"/>
      <c r="D42" s="172"/>
      <c r="E42" s="187"/>
      <c r="F42" s="195"/>
      <c r="G42" s="195"/>
      <c r="H42" s="205"/>
      <c r="I42" s="208"/>
      <c r="J42" s="212"/>
      <c r="K42" s="222"/>
    </row>
    <row r="43" spans="1:14" ht="14.25" customHeight="1">
      <c r="A43" s="78"/>
      <c r="B43" s="171" t="s">
        <v>23</v>
      </c>
      <c r="C43" s="179"/>
      <c r="D43" s="171">
        <v>4</v>
      </c>
      <c r="E43" s="188" t="s">
        <v>47</v>
      </c>
      <c r="F43" s="194"/>
      <c r="G43" s="194"/>
      <c r="H43" s="206"/>
      <c r="I43" s="209"/>
      <c r="J43" s="214"/>
      <c r="K43" s="223"/>
      <c r="M43" s="63">
        <v>1.3</v>
      </c>
      <c r="N43" s="63">
        <f>D43*M43</f>
        <v>5.2</v>
      </c>
    </row>
    <row r="44" spans="1:14" ht="14.25" customHeight="1">
      <c r="A44" s="81"/>
      <c r="B44" s="172"/>
      <c r="C44" s="178"/>
      <c r="D44" s="183"/>
      <c r="E44" s="187"/>
      <c r="F44" s="195"/>
      <c r="G44" s="195"/>
      <c r="H44" s="205"/>
      <c r="I44" s="208"/>
      <c r="J44" s="212"/>
      <c r="K44" s="220"/>
    </row>
    <row r="45" spans="1:14" ht="14.25" customHeight="1">
      <c r="A45" s="78"/>
      <c r="B45" s="171" t="s">
        <v>59</v>
      </c>
      <c r="C45" s="179"/>
      <c r="D45" s="171">
        <v>8</v>
      </c>
      <c r="E45" s="188" t="s">
        <v>47</v>
      </c>
      <c r="F45" s="194"/>
      <c r="G45" s="194"/>
      <c r="H45" s="206"/>
      <c r="I45" s="209"/>
      <c r="J45" s="213"/>
      <c r="K45" s="221"/>
      <c r="M45" s="63">
        <v>1.3</v>
      </c>
      <c r="N45" s="63">
        <f>D45*M45</f>
        <v>10.4</v>
      </c>
    </row>
    <row r="46" spans="1:14" ht="14.25" customHeight="1">
      <c r="A46" s="81"/>
      <c r="B46" s="172"/>
      <c r="C46" s="178"/>
      <c r="D46" s="172"/>
      <c r="E46" s="187"/>
      <c r="F46" s="195"/>
      <c r="G46" s="195"/>
      <c r="H46" s="205"/>
      <c r="I46" s="208"/>
      <c r="J46" s="212"/>
      <c r="K46" s="222"/>
    </row>
    <row r="47" spans="1:14" ht="14.25" customHeight="1">
      <c r="A47" s="78"/>
      <c r="B47" s="171" t="s">
        <v>19</v>
      </c>
      <c r="C47" s="179"/>
      <c r="D47" s="171">
        <v>4</v>
      </c>
      <c r="E47" s="188" t="s">
        <v>47</v>
      </c>
      <c r="F47" s="194"/>
      <c r="G47" s="194"/>
      <c r="H47" s="206"/>
      <c r="I47" s="209"/>
      <c r="J47" s="214"/>
      <c r="K47" s="223"/>
      <c r="M47" s="63">
        <v>1.9</v>
      </c>
      <c r="N47" s="63">
        <f>D47*M47</f>
        <v>7.6</v>
      </c>
    </row>
    <row r="48" spans="1:14" ht="14.25" customHeight="1">
      <c r="A48" s="81"/>
      <c r="B48" s="172"/>
      <c r="C48" s="178"/>
      <c r="D48" s="172"/>
      <c r="E48" s="187"/>
      <c r="F48" s="195"/>
      <c r="G48" s="195"/>
      <c r="H48" s="205"/>
      <c r="I48" s="208"/>
      <c r="J48" s="212"/>
      <c r="K48" s="222"/>
    </row>
    <row r="49" spans="1:16" ht="14.25" customHeight="1">
      <c r="A49" s="78"/>
      <c r="B49" s="171" t="s">
        <v>57</v>
      </c>
      <c r="C49" s="179"/>
      <c r="D49" s="171">
        <v>3</v>
      </c>
      <c r="E49" s="188" t="s">
        <v>47</v>
      </c>
      <c r="F49" s="194"/>
      <c r="G49" s="194"/>
      <c r="H49" s="206"/>
      <c r="I49" s="209"/>
      <c r="J49" s="214"/>
      <c r="K49" s="223"/>
      <c r="L49" s="167">
        <f>SUM(D6:D49)</f>
        <v>59</v>
      </c>
      <c r="M49" s="63">
        <v>6.3</v>
      </c>
      <c r="N49" s="63">
        <f>D49*M49</f>
        <v>18.899999999999999</v>
      </c>
    </row>
    <row r="50" spans="1:16" ht="14.25" customHeight="1">
      <c r="A50" s="76"/>
      <c r="B50" s="172"/>
      <c r="C50" s="172"/>
      <c r="D50" s="183"/>
      <c r="E50" s="187"/>
      <c r="F50" s="195"/>
      <c r="G50" s="195"/>
      <c r="H50" s="205"/>
      <c r="I50" s="208"/>
      <c r="J50" s="212"/>
      <c r="K50" s="220"/>
    </row>
    <row r="51" spans="1:16" ht="14.25" customHeight="1">
      <c r="A51" s="75"/>
      <c r="B51" s="171" t="s">
        <v>31</v>
      </c>
      <c r="C51" s="171" t="s">
        <v>61</v>
      </c>
      <c r="D51" s="171">
        <v>1</v>
      </c>
      <c r="E51" s="188" t="s">
        <v>44</v>
      </c>
      <c r="F51" s="194"/>
      <c r="G51" s="194"/>
      <c r="H51" s="206"/>
      <c r="I51" s="209"/>
      <c r="J51" s="213"/>
      <c r="K51" s="221"/>
      <c r="N51" s="63">
        <f>SUM(N6:N50)</f>
        <v>93.9</v>
      </c>
      <c r="O51" s="63">
        <f>N51/1000</f>
        <v>9.3899999999999997e-002</v>
      </c>
      <c r="P51" s="63" t="s">
        <v>62</v>
      </c>
    </row>
    <row r="52" spans="1:16" ht="14.25" customHeight="1">
      <c r="A52" s="81"/>
      <c r="B52" s="172"/>
      <c r="C52" s="172"/>
      <c r="D52" s="183"/>
      <c r="E52" s="187"/>
      <c r="F52" s="195"/>
      <c r="G52" s="195"/>
      <c r="H52" s="205"/>
      <c r="I52" s="210"/>
      <c r="J52" s="215"/>
      <c r="K52" s="225"/>
      <c r="O52" s="237">
        <f>O51/0.26</f>
        <v>0.36</v>
      </c>
      <c r="P52" s="63" t="s">
        <v>51</v>
      </c>
    </row>
    <row r="53" spans="1:16" ht="14.25" customHeight="1">
      <c r="A53" s="78"/>
      <c r="B53" s="173" t="s">
        <v>14</v>
      </c>
      <c r="C53" s="171"/>
      <c r="D53" s="171">
        <v>1</v>
      </c>
      <c r="E53" s="188" t="s">
        <v>44</v>
      </c>
      <c r="F53" s="194"/>
      <c r="G53" s="194"/>
      <c r="H53" s="206"/>
      <c r="I53" s="211"/>
      <c r="J53" s="216"/>
      <c r="K53" s="226"/>
    </row>
    <row r="54" spans="1:16" ht="14.25" customHeight="1">
      <c r="A54" s="81"/>
      <c r="B54" s="172"/>
      <c r="C54" s="172"/>
      <c r="D54" s="183"/>
      <c r="E54" s="187"/>
      <c r="F54" s="195"/>
      <c r="G54" s="202"/>
      <c r="H54" s="205"/>
      <c r="I54" s="208"/>
      <c r="J54" s="212"/>
      <c r="K54" s="222"/>
    </row>
    <row r="55" spans="1:16" ht="14.25" customHeight="1">
      <c r="A55" s="78"/>
      <c r="B55" s="171"/>
      <c r="C55" s="171"/>
      <c r="D55" s="171"/>
      <c r="E55" s="188"/>
      <c r="F55" s="194"/>
      <c r="G55" s="110"/>
      <c r="H55" s="206"/>
      <c r="I55" s="209"/>
      <c r="J55" s="214"/>
      <c r="K55" s="223"/>
    </row>
    <row r="56" spans="1:16" ht="14.25" customHeight="1">
      <c r="A56" s="81"/>
      <c r="B56" s="172"/>
      <c r="C56" s="172"/>
      <c r="D56" s="183"/>
      <c r="E56" s="187"/>
      <c r="F56" s="195"/>
      <c r="G56" s="202"/>
      <c r="H56" s="205"/>
      <c r="I56" s="210"/>
      <c r="J56" s="215"/>
      <c r="K56" s="225"/>
    </row>
    <row r="57" spans="1:16" ht="14.25" customHeight="1">
      <c r="A57" s="78"/>
      <c r="B57" s="171"/>
      <c r="C57" s="171"/>
      <c r="D57" s="171"/>
      <c r="E57" s="188"/>
      <c r="F57" s="194"/>
      <c r="G57" s="110"/>
      <c r="H57" s="206"/>
      <c r="I57" s="211"/>
      <c r="J57" s="216"/>
      <c r="K57" s="226"/>
    </row>
    <row r="58" spans="1:16" ht="14.25" customHeight="1">
      <c r="A58" s="81"/>
      <c r="B58" s="172"/>
      <c r="C58" s="172"/>
      <c r="D58" s="183"/>
      <c r="E58" s="187"/>
      <c r="F58" s="195"/>
      <c r="G58" s="202"/>
      <c r="H58" s="205"/>
      <c r="I58" s="208"/>
      <c r="J58" s="212"/>
      <c r="K58" s="222"/>
    </row>
    <row r="59" spans="1:16" ht="14.25" customHeight="1">
      <c r="A59" s="78"/>
      <c r="B59" s="171"/>
      <c r="C59" s="171"/>
      <c r="D59" s="171"/>
      <c r="E59" s="188"/>
      <c r="F59" s="194"/>
      <c r="G59" s="110"/>
      <c r="H59" s="206"/>
      <c r="I59" s="209"/>
      <c r="J59" s="214"/>
      <c r="K59" s="223"/>
    </row>
    <row r="60" spans="1:16" ht="14.25" customHeight="1">
      <c r="A60" s="81"/>
      <c r="B60" s="172"/>
      <c r="C60" s="172"/>
      <c r="D60" s="183"/>
      <c r="E60" s="187"/>
      <c r="F60" s="195"/>
      <c r="G60" s="202"/>
      <c r="H60" s="205"/>
      <c r="I60" s="208"/>
      <c r="J60" s="212"/>
      <c r="K60" s="222"/>
    </row>
    <row r="61" spans="1:16" ht="14.25" customHeight="1">
      <c r="A61" s="78"/>
      <c r="B61" s="171"/>
      <c r="C61" s="171"/>
      <c r="D61" s="171"/>
      <c r="E61" s="188"/>
      <c r="F61" s="194"/>
      <c r="G61" s="110"/>
      <c r="H61" s="206"/>
      <c r="I61" s="209"/>
      <c r="J61" s="214"/>
      <c r="K61" s="223"/>
    </row>
    <row r="62" spans="1:16" ht="14.25" customHeight="1">
      <c r="A62" s="81"/>
      <c r="B62" s="172"/>
      <c r="C62" s="172"/>
      <c r="D62" s="183"/>
      <c r="E62" s="187"/>
      <c r="F62" s="195"/>
      <c r="G62" s="202"/>
      <c r="H62" s="205"/>
      <c r="I62" s="210"/>
      <c r="J62" s="215"/>
      <c r="K62" s="225"/>
    </row>
    <row r="63" spans="1:16" ht="14.25" customHeight="1">
      <c r="A63" s="78"/>
      <c r="B63" s="171"/>
      <c r="C63" s="171"/>
      <c r="D63" s="171"/>
      <c r="E63" s="188"/>
      <c r="F63" s="194"/>
      <c r="G63" s="110"/>
      <c r="H63" s="206"/>
      <c r="I63" s="211"/>
      <c r="J63" s="216"/>
      <c r="K63" s="226"/>
    </row>
    <row r="64" spans="1:16" ht="14.25" customHeight="1">
      <c r="A64" s="81"/>
      <c r="B64" s="172"/>
      <c r="C64" s="172"/>
      <c r="D64" s="183"/>
      <c r="E64" s="187"/>
      <c r="F64" s="195"/>
      <c r="G64" s="202"/>
      <c r="H64" s="205"/>
      <c r="I64" s="208"/>
      <c r="J64" s="212"/>
      <c r="K64" s="222"/>
    </row>
    <row r="65" spans="1:13" ht="14.25" customHeight="1">
      <c r="A65" s="78"/>
      <c r="B65" s="173" t="s">
        <v>53</v>
      </c>
      <c r="C65" s="171"/>
      <c r="D65" s="171"/>
      <c r="E65" s="188"/>
      <c r="F65" s="194"/>
      <c r="G65" s="110">
        <f>SUM(G38:G64)</f>
        <v>0</v>
      </c>
      <c r="H65" s="206"/>
      <c r="I65" s="209"/>
      <c r="J65" s="214"/>
      <c r="K65" s="223"/>
    </row>
    <row r="66" spans="1:13" ht="14.25" customHeight="1">
      <c r="A66" s="77"/>
      <c r="B66" s="170"/>
      <c r="C66" s="170"/>
      <c r="D66" s="184"/>
      <c r="E66" s="187"/>
      <c r="F66" s="198"/>
      <c r="G66" s="202"/>
      <c r="H66" s="205"/>
      <c r="I66" s="208"/>
      <c r="J66" s="212"/>
      <c r="K66" s="220"/>
      <c r="M66" s="232"/>
    </row>
    <row r="67" spans="1:13" ht="14.25" customHeight="1">
      <c r="A67" s="75"/>
      <c r="B67" s="175" t="s">
        <v>20</v>
      </c>
      <c r="C67" s="175"/>
      <c r="D67" s="185"/>
      <c r="E67" s="188"/>
      <c r="F67" s="199"/>
      <c r="G67" s="110">
        <f>G33+G65</f>
        <v>0</v>
      </c>
      <c r="H67" s="206"/>
      <c r="I67" s="209"/>
      <c r="J67" s="213"/>
      <c r="K67" s="221"/>
      <c r="M67" s="232"/>
    </row>
    <row r="68" spans="1:13" ht="14.25" customHeight="1">
      <c r="A68" s="81"/>
      <c r="B68" s="81"/>
      <c r="C68" s="81"/>
      <c r="D68" s="92"/>
      <c r="E68" s="190"/>
      <c r="F68" s="196"/>
      <c r="G68" s="201"/>
      <c r="H68" s="205"/>
      <c r="I68" s="208"/>
      <c r="J68" s="212"/>
      <c r="K68" s="220"/>
    </row>
    <row r="69" spans="1:13" ht="14.25" customHeight="1">
      <c r="A69" s="78"/>
      <c r="B69" s="78"/>
      <c r="C69" s="180"/>
      <c r="D69" s="91"/>
      <c r="E69" s="191"/>
      <c r="F69" s="197"/>
      <c r="G69" s="203"/>
      <c r="H69" s="206"/>
      <c r="I69" s="209"/>
      <c r="J69" s="213"/>
      <c r="K69" s="221"/>
    </row>
    <row r="70" spans="1:13" ht="14.25" customHeight="1">
      <c r="A70" s="77"/>
      <c r="B70" s="170"/>
      <c r="C70" s="170"/>
      <c r="D70" s="186"/>
      <c r="E70" s="70"/>
      <c r="F70" s="198"/>
      <c r="G70" s="202"/>
      <c r="H70" s="205"/>
      <c r="I70" s="208"/>
      <c r="J70" s="212"/>
      <c r="K70" s="220"/>
    </row>
    <row r="71" spans="1:13" ht="14.25" customHeight="1">
      <c r="A71" s="77" t="str">
        <f>Ⅰ!A9</f>
        <v>Ⅰ-2</v>
      </c>
      <c r="B71" s="175" t="str">
        <f>Ⅰ!B9</f>
        <v>発生材処理</v>
      </c>
      <c r="C71" s="175"/>
      <c r="D71" s="185"/>
      <c r="E71" s="189"/>
      <c r="F71" s="199"/>
      <c r="G71" s="110"/>
      <c r="H71" s="206"/>
      <c r="I71" s="209"/>
      <c r="J71" s="213"/>
      <c r="K71" s="221"/>
    </row>
    <row r="72" spans="1:13" ht="14.25" customHeight="1">
      <c r="A72" s="81"/>
      <c r="B72" s="170"/>
      <c r="C72" s="170"/>
      <c r="D72" s="170"/>
      <c r="E72" s="187"/>
      <c r="F72" s="170"/>
      <c r="G72" s="202"/>
      <c r="H72" s="205"/>
      <c r="I72" s="208"/>
      <c r="J72" s="212"/>
      <c r="K72" s="222"/>
    </row>
    <row r="73" spans="1:13" ht="14.25" customHeight="1">
      <c r="A73" s="78"/>
      <c r="B73" s="175" t="s">
        <v>46</v>
      </c>
      <c r="C73" s="175"/>
      <c r="D73" s="185">
        <v>1</v>
      </c>
      <c r="E73" s="188" t="s">
        <v>1</v>
      </c>
      <c r="F73" s="199"/>
      <c r="G73" s="110"/>
      <c r="H73" s="206"/>
      <c r="I73" s="209"/>
      <c r="J73" s="214"/>
      <c r="K73" s="223"/>
    </row>
    <row r="74" spans="1:13" ht="14.25" customHeight="1">
      <c r="A74" s="81"/>
      <c r="B74" s="170"/>
      <c r="C74" s="181"/>
      <c r="D74" s="170"/>
      <c r="E74" s="192"/>
      <c r="F74" s="170"/>
      <c r="G74" s="202"/>
      <c r="H74" s="205"/>
      <c r="I74" s="210"/>
      <c r="J74" s="215"/>
      <c r="K74" s="229"/>
    </row>
    <row r="75" spans="1:13" ht="14.25" customHeight="1">
      <c r="A75" s="78"/>
      <c r="B75" s="175"/>
      <c r="C75" s="182"/>
      <c r="D75" s="185"/>
      <c r="E75" s="188"/>
      <c r="F75" s="199"/>
      <c r="G75" s="110"/>
      <c r="H75" s="206"/>
      <c r="I75" s="211"/>
      <c r="J75" s="216"/>
      <c r="K75" s="230"/>
    </row>
    <row r="76" spans="1:13" ht="14.25" customHeight="1">
      <c r="A76" s="128"/>
      <c r="B76" s="170"/>
      <c r="C76" s="170"/>
      <c r="D76" s="186"/>
      <c r="E76" s="70"/>
      <c r="F76" s="198"/>
      <c r="G76" s="202"/>
      <c r="H76" s="205"/>
      <c r="I76" s="210"/>
      <c r="J76" s="215"/>
      <c r="K76" s="229"/>
    </row>
    <row r="77" spans="1:13" ht="14.25" customHeight="1">
      <c r="A77" s="169"/>
      <c r="B77" s="175"/>
      <c r="C77" s="175"/>
      <c r="D77" s="185"/>
      <c r="E77" s="189"/>
      <c r="F77" s="199"/>
      <c r="G77" s="110"/>
      <c r="H77" s="206"/>
      <c r="I77" s="211"/>
      <c r="J77" s="216"/>
      <c r="K77" s="226"/>
    </row>
    <row r="78" spans="1:13" ht="14.25" customHeight="1">
      <c r="A78" s="81"/>
      <c r="B78" s="170"/>
      <c r="C78" s="170"/>
      <c r="D78" s="186"/>
      <c r="E78" s="70"/>
      <c r="F78" s="198"/>
      <c r="G78" s="202"/>
      <c r="H78" s="205"/>
      <c r="I78" s="208"/>
      <c r="J78" s="215"/>
      <c r="K78" s="225"/>
    </row>
    <row r="79" spans="1:13" ht="14.25" customHeight="1">
      <c r="A79" s="78"/>
      <c r="B79" s="175"/>
      <c r="C79" s="175"/>
      <c r="D79" s="185"/>
      <c r="E79" s="189"/>
      <c r="F79" s="199"/>
      <c r="G79" s="110"/>
      <c r="H79" s="206"/>
      <c r="I79" s="211"/>
      <c r="J79" s="216"/>
      <c r="K79" s="226"/>
    </row>
    <row r="80" spans="1:13" ht="14.25" customHeight="1">
      <c r="A80" s="81"/>
      <c r="B80" s="170"/>
      <c r="C80" s="170"/>
      <c r="D80" s="186"/>
      <c r="E80" s="70"/>
      <c r="F80" s="198"/>
      <c r="G80" s="202"/>
      <c r="H80" s="205"/>
      <c r="I80" s="208"/>
      <c r="J80" s="212"/>
      <c r="K80" s="220"/>
    </row>
    <row r="81" spans="1:12" ht="14.25" customHeight="1">
      <c r="A81" s="78"/>
      <c r="B81" s="175"/>
      <c r="C81" s="182"/>
      <c r="D81" s="185"/>
      <c r="E81" s="189"/>
      <c r="F81" s="199"/>
      <c r="G81" s="110"/>
      <c r="H81" s="206"/>
      <c r="I81" s="209"/>
      <c r="J81" s="213"/>
      <c r="K81" s="221"/>
    </row>
    <row r="82" spans="1:12" ht="14.25" customHeight="1">
      <c r="A82" s="81"/>
      <c r="B82" s="170"/>
      <c r="C82" s="170"/>
      <c r="D82" s="184"/>
      <c r="E82" s="187"/>
      <c r="F82" s="198"/>
      <c r="G82" s="202"/>
      <c r="H82" s="205"/>
      <c r="I82" s="210"/>
      <c r="J82" s="215"/>
      <c r="K82" s="225"/>
    </row>
    <row r="83" spans="1:12" ht="14.25" customHeight="1">
      <c r="A83" s="78"/>
      <c r="B83" s="175"/>
      <c r="C83" s="175"/>
      <c r="D83" s="185"/>
      <c r="E83" s="188"/>
      <c r="F83" s="199"/>
      <c r="G83" s="110"/>
      <c r="H83" s="206"/>
      <c r="I83" s="211"/>
      <c r="J83" s="216"/>
      <c r="K83" s="226"/>
    </row>
    <row r="84" spans="1:12" ht="14.25" customHeight="1">
      <c r="A84" s="81"/>
      <c r="B84" s="170"/>
      <c r="C84" s="170"/>
      <c r="D84" s="184"/>
      <c r="E84" s="187"/>
      <c r="F84" s="198"/>
      <c r="G84" s="202"/>
      <c r="H84" s="205"/>
      <c r="I84" s="208"/>
      <c r="J84" s="212"/>
      <c r="K84" s="222"/>
    </row>
    <row r="85" spans="1:12" ht="14.25" customHeight="1">
      <c r="A85" s="78"/>
      <c r="B85" s="175"/>
      <c r="C85" s="175"/>
      <c r="D85" s="185"/>
      <c r="E85" s="188"/>
      <c r="F85" s="199"/>
      <c r="G85" s="110"/>
      <c r="H85" s="206"/>
      <c r="I85" s="209"/>
      <c r="J85" s="214"/>
      <c r="K85" s="223"/>
    </row>
    <row r="86" spans="1:12" ht="14.25" customHeight="1">
      <c r="A86" s="77"/>
      <c r="B86" s="170"/>
      <c r="C86" s="170"/>
      <c r="D86" s="186"/>
      <c r="E86" s="70"/>
      <c r="F86" s="198"/>
      <c r="G86" s="202"/>
      <c r="H86" s="205"/>
      <c r="I86" s="208"/>
      <c r="J86" s="212"/>
      <c r="K86" s="220"/>
    </row>
    <row r="87" spans="1:12" ht="14.25" customHeight="1">
      <c r="A87" s="75"/>
      <c r="B87" s="175"/>
      <c r="C87" s="175"/>
      <c r="D87" s="185"/>
      <c r="E87" s="189"/>
      <c r="F87" s="199"/>
      <c r="G87" s="110"/>
      <c r="H87" s="206"/>
      <c r="I87" s="209"/>
      <c r="J87" s="213"/>
      <c r="K87" s="221"/>
      <c r="L87" s="231"/>
    </row>
    <row r="88" spans="1:12" ht="14.25" customHeight="1">
      <c r="A88" s="76"/>
      <c r="B88" s="170"/>
      <c r="C88" s="170"/>
      <c r="D88" s="184"/>
      <c r="E88" s="187"/>
      <c r="F88" s="198"/>
      <c r="G88" s="202"/>
      <c r="H88" s="205"/>
      <c r="I88" s="118"/>
      <c r="K88" s="224"/>
    </row>
    <row r="89" spans="1:12" ht="14.25" customHeight="1">
      <c r="A89" s="75"/>
      <c r="B89" s="175"/>
      <c r="C89" s="175"/>
      <c r="D89" s="185"/>
      <c r="E89" s="188"/>
      <c r="F89" s="199"/>
      <c r="G89" s="110"/>
      <c r="H89" s="206"/>
      <c r="I89" s="118"/>
      <c r="K89" s="224"/>
    </row>
    <row r="90" spans="1:12" ht="14.25" customHeight="1">
      <c r="A90" s="81"/>
      <c r="B90" s="170"/>
      <c r="C90" s="170"/>
      <c r="D90" s="186"/>
      <c r="E90" s="70"/>
      <c r="F90" s="198"/>
      <c r="G90" s="202"/>
      <c r="H90" s="205"/>
      <c r="I90" s="208"/>
      <c r="J90" s="212"/>
      <c r="K90" s="220"/>
    </row>
    <row r="91" spans="1:12" ht="14.25" customHeight="1">
      <c r="A91" s="78"/>
      <c r="B91" s="175"/>
      <c r="C91" s="175"/>
      <c r="D91" s="185"/>
      <c r="E91" s="189"/>
      <c r="F91" s="199"/>
      <c r="G91" s="110"/>
      <c r="H91" s="206"/>
      <c r="I91" s="209"/>
      <c r="J91" s="213"/>
      <c r="K91" s="221"/>
    </row>
    <row r="92" spans="1:12" ht="14.25" customHeight="1">
      <c r="A92" s="81"/>
      <c r="B92" s="170"/>
      <c r="C92" s="170"/>
      <c r="D92" s="184"/>
      <c r="E92" s="187"/>
      <c r="F92" s="198"/>
      <c r="G92" s="202"/>
      <c r="H92" s="205"/>
      <c r="I92" s="210"/>
      <c r="J92" s="215"/>
      <c r="K92" s="225"/>
    </row>
    <row r="93" spans="1:12" ht="14.25" customHeight="1">
      <c r="A93" s="78"/>
      <c r="B93" s="175"/>
      <c r="C93" s="175"/>
      <c r="D93" s="185"/>
      <c r="E93" s="188"/>
      <c r="F93" s="199"/>
      <c r="G93" s="110"/>
      <c r="H93" s="206"/>
      <c r="I93" s="211"/>
      <c r="J93" s="216"/>
      <c r="K93" s="226"/>
    </row>
    <row r="94" spans="1:12" ht="14.25" customHeight="1">
      <c r="A94" s="81"/>
      <c r="B94" s="170"/>
      <c r="C94" s="170"/>
      <c r="D94" s="184"/>
      <c r="E94" s="187"/>
      <c r="F94" s="198"/>
      <c r="G94" s="202"/>
      <c r="H94" s="205"/>
      <c r="I94" s="208"/>
      <c r="J94" s="212"/>
      <c r="K94" s="222"/>
    </row>
    <row r="95" spans="1:12" ht="14.25" customHeight="1">
      <c r="A95" s="78"/>
      <c r="B95" s="175"/>
      <c r="C95" s="175"/>
      <c r="D95" s="185"/>
      <c r="E95" s="188"/>
      <c r="F95" s="199"/>
      <c r="G95" s="110"/>
      <c r="H95" s="206"/>
      <c r="I95" s="209"/>
      <c r="J95" s="214"/>
      <c r="K95" s="223"/>
    </row>
    <row r="96" spans="1:12" ht="14.25" customHeight="1">
      <c r="A96" s="81"/>
      <c r="B96" s="170"/>
      <c r="C96" s="170"/>
      <c r="D96" s="184"/>
      <c r="E96" s="187"/>
      <c r="F96" s="198"/>
      <c r="G96" s="201"/>
      <c r="H96" s="205"/>
      <c r="I96" s="208"/>
      <c r="J96" s="212"/>
      <c r="K96" s="220"/>
    </row>
    <row r="97" spans="1:11" ht="14.25" customHeight="1">
      <c r="A97" s="78"/>
      <c r="B97" s="175"/>
      <c r="C97" s="175"/>
      <c r="D97" s="185"/>
      <c r="E97" s="188"/>
      <c r="F97" s="199"/>
      <c r="G97" s="203"/>
      <c r="H97" s="206"/>
      <c r="I97" s="209"/>
      <c r="J97" s="213"/>
      <c r="K97" s="221"/>
    </row>
    <row r="98" spans="1:11" ht="14.25" customHeight="1">
      <c r="A98" s="81"/>
      <c r="B98" s="81"/>
      <c r="C98" s="81"/>
      <c r="D98" s="93"/>
      <c r="E98" s="190"/>
      <c r="F98" s="196"/>
      <c r="G98" s="201"/>
      <c r="H98" s="205"/>
      <c r="I98" s="210"/>
      <c r="J98" s="215"/>
      <c r="K98" s="225"/>
    </row>
    <row r="99" spans="1:11" ht="14.25" customHeight="1">
      <c r="A99" s="78"/>
      <c r="B99" s="78"/>
      <c r="C99" s="78"/>
      <c r="D99" s="91"/>
      <c r="E99" s="191"/>
      <c r="F99" s="197"/>
      <c r="G99" s="203"/>
      <c r="H99" s="206"/>
      <c r="I99" s="211"/>
      <c r="J99" s="216"/>
      <c r="K99" s="226"/>
    </row>
    <row r="100" spans="1:11" ht="14.25" customHeight="1">
      <c r="A100" s="77"/>
      <c r="B100" s="170"/>
      <c r="C100" s="170"/>
      <c r="D100" s="184"/>
      <c r="E100" s="187"/>
      <c r="F100" s="198"/>
      <c r="G100" s="202"/>
      <c r="H100" s="205"/>
      <c r="I100" s="208"/>
      <c r="J100" s="212"/>
      <c r="K100" s="220"/>
    </row>
    <row r="101" spans="1:11" ht="14.25" customHeight="1">
      <c r="A101" s="75"/>
      <c r="B101" s="175" t="s">
        <v>20</v>
      </c>
      <c r="C101" s="175"/>
      <c r="D101" s="185"/>
      <c r="E101" s="188"/>
      <c r="F101" s="199"/>
      <c r="G101" s="110">
        <f>SUM(G72:G99)</f>
        <v>0</v>
      </c>
      <c r="H101" s="206"/>
      <c r="I101" s="209"/>
      <c r="J101" s="213"/>
      <c r="K101" s="221"/>
    </row>
    <row r="102" spans="1:11" ht="14.25" customHeight="1">
      <c r="A102" s="76"/>
      <c r="B102" s="176"/>
      <c r="C102" s="81"/>
      <c r="D102" s="94"/>
      <c r="E102" s="193"/>
      <c r="F102" s="196"/>
      <c r="G102" s="201"/>
      <c r="H102" s="205"/>
      <c r="I102" s="210"/>
      <c r="J102" s="212"/>
      <c r="K102" s="227"/>
    </row>
    <row r="103" spans="1:11" ht="14.25" customHeight="1">
      <c r="A103" s="75"/>
      <c r="B103" s="87"/>
      <c r="C103" s="78"/>
      <c r="D103" s="135"/>
      <c r="E103" s="191"/>
      <c r="F103" s="197"/>
      <c r="G103" s="203"/>
      <c r="H103" s="206"/>
      <c r="I103" s="211"/>
      <c r="J103" s="213"/>
      <c r="K103" s="228"/>
    </row>
  </sheetData>
  <mergeCells count="4">
    <mergeCell ref="H1:K1"/>
    <mergeCell ref="M2:M3"/>
    <mergeCell ref="N2:N3"/>
    <mergeCell ref="O2:O3"/>
  </mergeCells>
  <phoneticPr fontId="31"/>
  <dataValidations count="1">
    <dataValidation imeMode="on" allowBlank="1" showDropDown="0" showInputMessage="1" showErrorMessage="1" sqref="B13:B14 B36"/>
  </dataValidations>
  <printOptions horizontalCentered="1" verticalCentered="1"/>
  <pageMargins left="0.39370078740157483" right="0.39370078740157483" top="0.98425196850393704" bottom="0.39370078740157483" header="0.59055118110236227" footer="0"/>
  <pageSetup paperSize="9" fitToWidth="1" fitToHeight="1" orientation="landscape" usePrinterDefaults="1" r:id="rId1"/>
  <headerFooter alignWithMargins="0">
    <oddFooter>&amp;R№&amp;P</oddFooter>
  </headerFooter>
  <rowBreaks count="2" manualBreakCount="2">
    <brk id="35" max="10" man="1"/>
    <brk id="69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8"/>
  <dimension ref="A1:P35"/>
  <sheetViews>
    <sheetView showGridLines="0" showZeros="0" tabSelected="1" view="pageBreakPreview" zoomScale="90" zoomScaleSheetLayoutView="90" workbookViewId="0">
      <selection activeCell="C5" sqref="C5:T5"/>
    </sheetView>
  </sheetViews>
  <sheetFormatPr defaultColWidth="9" defaultRowHeight="13.2"/>
  <cols>
    <col min="1" max="1" width="6.25" style="63" customWidth="1"/>
    <col min="2" max="2" width="25.25" style="63" customWidth="1"/>
    <col min="3" max="3" width="26" style="119" customWidth="1"/>
    <col min="4" max="4" width="15.125" style="64" customWidth="1"/>
    <col min="5" max="5" width="6" style="65" customWidth="1"/>
    <col min="6" max="6" width="15.875" style="66" customWidth="1"/>
    <col min="7" max="7" width="20" style="67" customWidth="1"/>
    <col min="8" max="8" width="6.875" style="63" customWidth="1"/>
    <col min="9" max="9" width="8.25" style="118" customWidth="1"/>
    <col min="10" max="10" width="2.625" style="63" customWidth="1"/>
    <col min="11" max="11" width="6.25" style="63" customWidth="1"/>
    <col min="12" max="12" width="12.75" style="167" customWidth="1"/>
    <col min="13" max="16384" width="9" style="63"/>
  </cols>
  <sheetData>
    <row r="1" spans="1:16" s="65" customFormat="1" ht="25.5" customHeight="1">
      <c r="A1" s="69" t="s">
        <v>3</v>
      </c>
      <c r="B1" s="69" t="s">
        <v>4</v>
      </c>
      <c r="C1" s="241" t="s">
        <v>7</v>
      </c>
      <c r="D1" s="89" t="s">
        <v>8</v>
      </c>
      <c r="E1" s="69" t="s">
        <v>11</v>
      </c>
      <c r="F1" s="99" t="s">
        <v>5</v>
      </c>
      <c r="G1" s="108" t="s">
        <v>6</v>
      </c>
      <c r="H1" s="247" t="s">
        <v>10</v>
      </c>
      <c r="I1" s="248"/>
      <c r="J1" s="248"/>
      <c r="K1" s="249"/>
      <c r="L1" s="250"/>
      <c r="M1" s="63"/>
      <c r="N1" s="232"/>
      <c r="O1" s="63"/>
      <c r="P1" s="251"/>
    </row>
    <row r="2" spans="1:16" ht="14.25" customHeight="1">
      <c r="A2" s="168" t="s">
        <v>35</v>
      </c>
      <c r="B2" s="176"/>
      <c r="C2" s="129"/>
      <c r="D2" s="92"/>
      <c r="E2" s="168"/>
      <c r="F2" s="196"/>
      <c r="G2" s="201"/>
      <c r="H2" s="205"/>
      <c r="I2" s="208"/>
      <c r="J2" s="212"/>
      <c r="K2" s="220"/>
    </row>
    <row r="3" spans="1:16" ht="14.25" customHeight="1">
      <c r="A3" s="75" t="s">
        <v>36</v>
      </c>
      <c r="B3" s="87"/>
      <c r="C3" s="130"/>
      <c r="D3" s="91"/>
      <c r="E3" s="143"/>
      <c r="F3" s="197"/>
      <c r="G3" s="203"/>
      <c r="H3" s="206"/>
      <c r="I3" s="209"/>
      <c r="J3" s="213"/>
      <c r="K3" s="221"/>
    </row>
    <row r="4" spans="1:16" ht="14.25" customHeight="1">
      <c r="A4" s="77"/>
      <c r="B4" s="176"/>
      <c r="C4" s="242" t="s">
        <v>80</v>
      </c>
      <c r="D4" s="94"/>
      <c r="E4" s="190"/>
      <c r="F4" s="106"/>
      <c r="G4" s="201"/>
      <c r="H4" s="205"/>
      <c r="I4" s="208"/>
      <c r="J4" s="212"/>
      <c r="K4" s="222"/>
    </row>
    <row r="5" spans="1:16" ht="14.25" customHeight="1">
      <c r="A5" s="238" t="s">
        <v>16</v>
      </c>
      <c r="B5" s="87" t="s">
        <v>37</v>
      </c>
      <c r="C5" s="130"/>
      <c r="D5" s="135"/>
      <c r="E5" s="191"/>
      <c r="F5" s="107"/>
      <c r="G5" s="203"/>
      <c r="H5" s="206"/>
      <c r="I5" s="209"/>
      <c r="J5" s="214"/>
      <c r="K5" s="223"/>
    </row>
    <row r="6" spans="1:16" ht="14.25" customHeight="1">
      <c r="A6" s="81"/>
      <c r="B6" s="176"/>
      <c r="C6" s="243"/>
      <c r="D6" s="93"/>
      <c r="E6" s="193"/>
      <c r="F6" s="246"/>
      <c r="G6" s="112"/>
      <c r="H6" s="205"/>
      <c r="I6" s="210"/>
      <c r="J6" s="215"/>
      <c r="K6" s="229"/>
    </row>
    <row r="7" spans="1:16" ht="14.25" customHeight="1">
      <c r="A7" s="78"/>
      <c r="B7" s="87" t="s">
        <v>50</v>
      </c>
      <c r="C7" s="180" t="s">
        <v>42</v>
      </c>
      <c r="D7" s="91">
        <v>1</v>
      </c>
      <c r="E7" s="191" t="s">
        <v>41</v>
      </c>
      <c r="F7" s="150"/>
      <c r="G7" s="110"/>
      <c r="H7" s="206"/>
      <c r="I7" s="211"/>
      <c r="J7" s="216"/>
      <c r="K7" s="230"/>
    </row>
    <row r="8" spans="1:16" ht="14.25" customHeight="1">
      <c r="A8" s="128"/>
      <c r="B8" s="81"/>
      <c r="C8" s="129"/>
      <c r="D8" s="92"/>
      <c r="E8" s="168"/>
      <c r="F8" s="246"/>
      <c r="G8" s="201"/>
      <c r="H8" s="205"/>
      <c r="I8" s="210"/>
      <c r="J8" s="215"/>
      <c r="K8" s="229"/>
    </row>
    <row r="9" spans="1:16" ht="14.25" customHeight="1">
      <c r="A9" s="169"/>
      <c r="B9" s="78" t="s">
        <v>38</v>
      </c>
      <c r="C9" s="130" t="s">
        <v>48</v>
      </c>
      <c r="D9" s="245">
        <v>0.31</v>
      </c>
      <c r="E9" s="143" t="s">
        <v>51</v>
      </c>
      <c r="F9" s="150"/>
      <c r="G9" s="110"/>
      <c r="H9" s="206"/>
      <c r="I9" s="211"/>
      <c r="J9" s="216"/>
      <c r="K9" s="226"/>
    </row>
    <row r="10" spans="1:16" ht="14.25" customHeight="1">
      <c r="A10" s="81"/>
      <c r="B10" s="81"/>
      <c r="C10" s="129"/>
      <c r="D10" s="92"/>
      <c r="E10" s="168"/>
      <c r="F10" s="196"/>
      <c r="G10" s="201"/>
      <c r="H10" s="205"/>
      <c r="I10" s="208"/>
      <c r="J10" s="215"/>
      <c r="K10" s="225"/>
    </row>
    <row r="11" spans="1:16" ht="14.25" customHeight="1">
      <c r="A11" s="78"/>
      <c r="B11" s="78"/>
      <c r="C11" s="130"/>
      <c r="D11" s="91"/>
      <c r="E11" s="143"/>
      <c r="F11" s="197"/>
      <c r="G11" s="203"/>
      <c r="H11" s="206"/>
      <c r="I11" s="211"/>
      <c r="J11" s="216"/>
      <c r="K11" s="226"/>
    </row>
    <row r="12" spans="1:16" ht="14.25" customHeight="1">
      <c r="A12" s="81"/>
      <c r="B12" s="81"/>
      <c r="C12" s="129"/>
      <c r="D12" s="92"/>
      <c r="E12" s="168"/>
      <c r="F12" s="196"/>
      <c r="G12" s="201"/>
      <c r="H12" s="205"/>
      <c r="I12" s="208"/>
      <c r="J12" s="212"/>
      <c r="K12" s="220"/>
    </row>
    <row r="13" spans="1:16" ht="14.25" customHeight="1">
      <c r="A13" s="78"/>
      <c r="B13" s="78"/>
      <c r="C13" s="180"/>
      <c r="D13" s="91"/>
      <c r="E13" s="143"/>
      <c r="F13" s="197"/>
      <c r="G13" s="203"/>
      <c r="H13" s="206"/>
      <c r="I13" s="209"/>
      <c r="J13" s="213"/>
      <c r="K13" s="221"/>
    </row>
    <row r="14" spans="1:16" ht="14.25" customHeight="1">
      <c r="A14" s="81"/>
      <c r="B14" s="81"/>
      <c r="C14" s="129"/>
      <c r="D14" s="93"/>
      <c r="E14" s="190"/>
      <c r="F14" s="196"/>
      <c r="G14" s="201"/>
      <c r="H14" s="205"/>
      <c r="I14" s="210"/>
      <c r="J14" s="215"/>
      <c r="K14" s="225"/>
    </row>
    <row r="15" spans="1:16" ht="14.25" customHeight="1">
      <c r="A15" s="78"/>
      <c r="B15" s="78"/>
      <c r="C15" s="130"/>
      <c r="D15" s="91"/>
      <c r="E15" s="191"/>
      <c r="F15" s="197"/>
      <c r="G15" s="203"/>
      <c r="H15" s="206"/>
      <c r="I15" s="211"/>
      <c r="J15" s="216"/>
      <c r="K15" s="226"/>
    </row>
    <row r="16" spans="1:16" ht="14.25" customHeight="1">
      <c r="A16" s="81"/>
      <c r="B16" s="81"/>
      <c r="C16" s="129"/>
      <c r="D16" s="93"/>
      <c r="E16" s="190"/>
      <c r="F16" s="106"/>
      <c r="G16" s="201"/>
      <c r="H16" s="205"/>
      <c r="I16" s="208"/>
      <c r="J16" s="212"/>
      <c r="K16" s="222"/>
    </row>
    <row r="17" spans="1:12" ht="14.25" customHeight="1">
      <c r="A17" s="78"/>
      <c r="B17" s="78"/>
      <c r="C17" s="130"/>
      <c r="D17" s="91"/>
      <c r="E17" s="191"/>
      <c r="F17" s="107"/>
      <c r="G17" s="203"/>
      <c r="H17" s="206"/>
      <c r="I17" s="209"/>
      <c r="J17" s="214"/>
      <c r="K17" s="223"/>
    </row>
    <row r="18" spans="1:12" ht="14.25" customHeight="1">
      <c r="A18" s="77"/>
      <c r="B18" s="81"/>
      <c r="C18" s="129"/>
      <c r="D18" s="92"/>
      <c r="E18" s="168"/>
      <c r="F18" s="196"/>
      <c r="G18" s="201"/>
      <c r="H18" s="205"/>
      <c r="I18" s="208"/>
      <c r="J18" s="212"/>
      <c r="K18" s="220"/>
    </row>
    <row r="19" spans="1:12" ht="14.25" customHeight="1">
      <c r="A19" s="75"/>
      <c r="B19" s="87"/>
      <c r="C19" s="130"/>
      <c r="D19" s="91"/>
      <c r="E19" s="143"/>
      <c r="F19" s="197"/>
      <c r="G19" s="203"/>
      <c r="H19" s="206"/>
      <c r="I19" s="209"/>
      <c r="J19" s="213"/>
      <c r="K19" s="221"/>
      <c r="L19" s="231"/>
    </row>
    <row r="20" spans="1:12" ht="14.25" customHeight="1">
      <c r="A20" s="76"/>
      <c r="B20" s="176"/>
      <c r="C20" s="129"/>
      <c r="D20" s="94"/>
      <c r="E20" s="190"/>
      <c r="F20" s="196"/>
      <c r="G20" s="201"/>
      <c r="H20" s="205"/>
      <c r="K20" s="224"/>
    </row>
    <row r="21" spans="1:12" ht="14.25" customHeight="1">
      <c r="A21" s="75"/>
      <c r="B21" s="87"/>
      <c r="C21" s="130"/>
      <c r="D21" s="135"/>
      <c r="E21" s="191"/>
      <c r="F21" s="197"/>
      <c r="G21" s="203"/>
      <c r="H21" s="206"/>
      <c r="K21" s="224"/>
    </row>
    <row r="22" spans="1:12" ht="14.25" customHeight="1">
      <c r="A22" s="81"/>
      <c r="B22" s="81"/>
      <c r="C22" s="129"/>
      <c r="D22" s="92"/>
      <c r="E22" s="168"/>
      <c r="F22" s="196"/>
      <c r="G22" s="201"/>
      <c r="H22" s="205"/>
      <c r="I22" s="208"/>
      <c r="J22" s="212"/>
      <c r="K22" s="220"/>
    </row>
    <row r="23" spans="1:12" ht="14.25" customHeight="1">
      <c r="A23" s="78"/>
      <c r="B23" s="87"/>
      <c r="C23" s="130"/>
      <c r="D23" s="91"/>
      <c r="E23" s="143"/>
      <c r="F23" s="197"/>
      <c r="G23" s="203"/>
      <c r="H23" s="206"/>
      <c r="I23" s="209"/>
      <c r="J23" s="213"/>
      <c r="K23" s="221"/>
    </row>
    <row r="24" spans="1:12" ht="14.25" customHeight="1">
      <c r="A24" s="81"/>
      <c r="B24" s="81"/>
      <c r="C24" s="129"/>
      <c r="D24" s="94"/>
      <c r="E24" s="190"/>
      <c r="F24" s="196"/>
      <c r="G24" s="201"/>
      <c r="H24" s="205"/>
      <c r="I24" s="210"/>
      <c r="J24" s="215"/>
      <c r="K24" s="225"/>
    </row>
    <row r="25" spans="1:12" ht="14.25" customHeight="1">
      <c r="A25" s="78"/>
      <c r="B25" s="87"/>
      <c r="C25" s="130"/>
      <c r="D25" s="135"/>
      <c r="E25" s="191"/>
      <c r="F25" s="197"/>
      <c r="G25" s="203"/>
      <c r="H25" s="206"/>
      <c r="I25" s="211"/>
      <c r="J25" s="216"/>
      <c r="K25" s="226"/>
    </row>
    <row r="26" spans="1:12" ht="14.25" customHeight="1">
      <c r="A26" s="81"/>
      <c r="B26" s="176"/>
      <c r="C26" s="129"/>
      <c r="D26" s="94"/>
      <c r="E26" s="190"/>
      <c r="F26" s="106"/>
      <c r="G26" s="201"/>
      <c r="H26" s="205"/>
      <c r="I26" s="208"/>
      <c r="J26" s="212"/>
      <c r="K26" s="222"/>
    </row>
    <row r="27" spans="1:12" ht="14.25" customHeight="1">
      <c r="A27" s="78"/>
      <c r="B27" s="87"/>
      <c r="C27" s="130"/>
      <c r="D27" s="135"/>
      <c r="E27" s="191"/>
      <c r="F27" s="107"/>
      <c r="G27" s="203"/>
      <c r="H27" s="206"/>
      <c r="I27" s="209"/>
      <c r="J27" s="214"/>
      <c r="K27" s="223"/>
    </row>
    <row r="28" spans="1:12" ht="14.25" customHeight="1">
      <c r="A28" s="81"/>
      <c r="B28" s="81"/>
      <c r="C28" s="129"/>
      <c r="D28" s="94"/>
      <c r="E28" s="190"/>
      <c r="F28" s="196"/>
      <c r="G28" s="201"/>
      <c r="H28" s="205"/>
      <c r="I28" s="208"/>
      <c r="J28" s="212"/>
      <c r="K28" s="220"/>
    </row>
    <row r="29" spans="1:12" ht="14.25" customHeight="1">
      <c r="A29" s="78"/>
      <c r="B29" s="87"/>
      <c r="C29" s="130"/>
      <c r="D29" s="135"/>
      <c r="E29" s="191"/>
      <c r="F29" s="197"/>
      <c r="G29" s="203"/>
      <c r="H29" s="206"/>
      <c r="I29" s="209"/>
      <c r="J29" s="213"/>
      <c r="K29" s="221"/>
    </row>
    <row r="30" spans="1:12" ht="14.25" customHeight="1">
      <c r="A30" s="81"/>
      <c r="B30" s="81"/>
      <c r="C30" s="129"/>
      <c r="D30" s="93"/>
      <c r="E30" s="190"/>
      <c r="F30" s="196"/>
      <c r="G30" s="201"/>
      <c r="H30" s="205"/>
      <c r="I30" s="210"/>
      <c r="J30" s="215"/>
      <c r="K30" s="225"/>
    </row>
    <row r="31" spans="1:12" ht="14.25" customHeight="1">
      <c r="A31" s="78"/>
      <c r="B31" s="78"/>
      <c r="C31" s="130"/>
      <c r="D31" s="91"/>
      <c r="E31" s="191"/>
      <c r="F31" s="197"/>
      <c r="G31" s="203"/>
      <c r="H31" s="206"/>
      <c r="I31" s="211"/>
      <c r="J31" s="216"/>
      <c r="K31" s="226"/>
    </row>
    <row r="32" spans="1:12" ht="14.25" customHeight="1">
      <c r="A32" s="77"/>
      <c r="B32" s="239"/>
      <c r="C32" s="244"/>
      <c r="D32" s="92"/>
      <c r="E32" s="190"/>
      <c r="F32" s="196"/>
      <c r="G32" s="201"/>
      <c r="H32" s="205"/>
      <c r="I32" s="208"/>
      <c r="J32" s="212"/>
      <c r="K32" s="220"/>
    </row>
    <row r="33" spans="1:11" ht="14.25" customHeight="1">
      <c r="A33" s="75"/>
      <c r="B33" s="240" t="s">
        <v>20</v>
      </c>
      <c r="C33" s="180"/>
      <c r="D33" s="91"/>
      <c r="E33" s="191"/>
      <c r="F33" s="197"/>
      <c r="G33" s="203">
        <v>28704</v>
      </c>
      <c r="H33" s="206"/>
      <c r="I33" s="209"/>
      <c r="J33" s="213"/>
      <c r="K33" s="221"/>
    </row>
    <row r="34" spans="1:11" ht="14.25" customHeight="1">
      <c r="A34" s="76"/>
      <c r="B34" s="176"/>
      <c r="C34" s="129"/>
      <c r="D34" s="94"/>
      <c r="E34" s="193"/>
      <c r="F34" s="196"/>
      <c r="G34" s="201"/>
      <c r="H34" s="205"/>
      <c r="I34" s="210"/>
      <c r="J34" s="212"/>
      <c r="K34" s="227"/>
    </row>
    <row r="35" spans="1:11" ht="14.25" customHeight="1">
      <c r="A35" s="75"/>
      <c r="B35" s="87"/>
      <c r="C35" s="130"/>
      <c r="D35" s="135"/>
      <c r="E35" s="191"/>
      <c r="F35" s="197"/>
      <c r="G35" s="203"/>
      <c r="H35" s="206"/>
      <c r="I35" s="211"/>
      <c r="J35" s="213"/>
      <c r="K35" s="228"/>
    </row>
  </sheetData>
  <mergeCells count="1">
    <mergeCell ref="H1:K1"/>
  </mergeCells>
  <phoneticPr fontId="31"/>
  <printOptions horizontalCentered="1" verticalCentered="1"/>
  <pageMargins left="0.39370078740157483" right="0.39370078740157483" top="0.98425196850393704" bottom="0.39370078740157483" header="0.59055118110236227" footer="0"/>
  <pageSetup paperSize="9" fitToWidth="1" fitToHeight="1" orientation="landscape" usePrinterDefaults="1" r:id="rId1"/>
  <headerFooter alignWithMargins="0">
    <oddFooter>&amp;R№&amp;P</oddFooter>
  </headerFooter>
  <rowBreaks count="15" manualBreakCount="15">
    <brk id="61" max="10" man="1"/>
    <brk id="95" max="10" man="1"/>
    <brk id="129" max="10" man="1"/>
    <brk id="163" max="10" man="1"/>
    <brk id="197" max="10" man="1"/>
    <brk id="231" max="10" man="1"/>
    <brk id="265" max="10" man="1"/>
    <brk id="299" max="10" man="1"/>
    <brk id="333" max="10" man="1"/>
    <brk id="367" max="10" man="1"/>
    <brk id="401" max="10" man="1"/>
    <brk id="435" max="10" man="1"/>
    <brk id="469" max="10" man="1"/>
    <brk id="503" max="10" man="1"/>
    <brk id="537" max="10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表紙</vt:lpstr>
      <vt:lpstr>鑑</vt:lpstr>
      <vt:lpstr>Ⅰ</vt:lpstr>
      <vt:lpstr>Ⅰ-1</vt:lpstr>
      <vt:lpstr>Ⅰ-2</vt:lpstr>
    </vt:vector>
  </TitlesOfParts>
  <Company>ふかさわ企画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DOSV</dc:creator>
  <cp:lastModifiedBy>FJPCA221026a</cp:lastModifiedBy>
  <cp:lastPrinted>2026-02-26T10:17:02Z</cp:lastPrinted>
  <dcterms:created xsi:type="dcterms:W3CDTF">1999-03-02T06:39:38Z</dcterms:created>
  <dcterms:modified xsi:type="dcterms:W3CDTF">2026-08-27T23:40:30Z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2026-08-27T23:40:30Z</vt:filetime>
  </property>
</Properties>
</file>