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08" yWindow="-108" windowWidth="30936" windowHeight="1677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<sst xmlns="http://schemas.openxmlformats.org/spreadsheetml/2006/main" xmlns:r="http://schemas.openxmlformats.org/officeDocument/2006/relationships" count="568" uniqueCount="568">
  <si>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</si>
  <si>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</si>
  <si>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</si>
  <si>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35"/>
  </si>
  <si>
    <t>実質収支額</t>
    <rPh sb="0" eb="2">
      <t>ジッシツ</t>
    </rPh>
    <rPh sb="2" eb="4">
      <t>シュウシ</t>
    </rPh>
    <rPh sb="4" eb="5">
      <t>ガク</t>
    </rPh>
    <phoneticPr fontId="35"/>
  </si>
  <si>
    <t>（参考）</t>
    <rPh sb="1" eb="3">
      <t>サンコウ</t>
    </rPh>
    <phoneticPr fontId="35"/>
  </si>
  <si>
    <t>第2次</t>
    <rPh sb="0" eb="1">
      <t>ダイ</t>
    </rPh>
    <rPh sb="2" eb="3">
      <t>ジ</t>
    </rPh>
    <phoneticPr fontId="35"/>
  </si>
  <si>
    <t>(Ｂ)</t>
  </si>
  <si>
    <t>区分</t>
    <rPh sb="0" eb="2">
      <t>クブン</t>
    </rPh>
    <phoneticPr fontId="35"/>
  </si>
  <si>
    <t>徴収率
(％)</t>
    <rPh sb="0" eb="2">
      <t>チョウシュウ</t>
    </rPh>
    <rPh sb="2" eb="3">
      <t>リツ</t>
    </rPh>
    <phoneticPr fontId="3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</si>
  <si>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</si>
  <si>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5"/>
  </si>
  <si>
    <t>前年度末減債基金残高(D)</t>
  </si>
  <si>
    <t>会計</t>
    <rPh sb="0" eb="2">
      <t>カイケイ</t>
    </rPh>
    <phoneticPr fontId="35"/>
  </si>
  <si>
    <t>令和2年国調(人)</t>
    <rPh sb="3" eb="4">
      <t>ネン</t>
    </rPh>
    <rPh sb="4" eb="5">
      <t>コク</t>
    </rPh>
    <rPh sb="5" eb="6">
      <t>チョウ</t>
    </rPh>
    <phoneticPr fontId="35"/>
  </si>
  <si>
    <t>令和4年度(千円)</t>
    <rPh sb="0" eb="2">
      <t>レイワ</t>
    </rPh>
    <rPh sb="4" eb="5">
      <t>ド</t>
    </rPh>
    <rPh sb="6" eb="8">
      <t>センエン</t>
    </rPh>
    <phoneticPr fontId="35"/>
  </si>
  <si>
    <t>実質単年度収支</t>
    <rPh sb="0" eb="2">
      <t>ジッシツ</t>
    </rPh>
    <rPh sb="2" eb="5">
      <t>タンネンド</t>
    </rPh>
    <rPh sb="5" eb="7">
      <t>シュウシ</t>
    </rPh>
    <phoneticPr fontId="35"/>
  </si>
  <si>
    <t>年度</t>
    <rPh sb="0" eb="2">
      <t>ネンド</t>
    </rPh>
    <phoneticPr fontId="35"/>
  </si>
  <si>
    <t>人口</t>
    <rPh sb="0" eb="2">
      <t>ジンコウ</t>
    </rPh>
    <phoneticPr fontId="35"/>
  </si>
  <si>
    <t>手数料</t>
  </si>
  <si>
    <t>（百万円）</t>
    <rPh sb="1" eb="2">
      <t>ヒャク</t>
    </rPh>
    <rPh sb="2" eb="4">
      <t>マンエン</t>
    </rPh>
    <phoneticPr fontId="35"/>
  </si>
  <si>
    <t>実質収支比率等に係る経年分析</t>
  </si>
  <si>
    <t>法非適用企業</t>
  </si>
  <si>
    <t>元利償還金</t>
  </si>
  <si>
    <t>▲ 1.98</t>
  </si>
  <si>
    <t>分子の構造</t>
    <rPh sb="0" eb="2">
      <t>ブンシ</t>
    </rPh>
    <rPh sb="3" eb="5">
      <t>コウゾウ</t>
    </rPh>
    <phoneticPr fontId="3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</si>
  <si>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</si>
  <si>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</si>
  <si>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</si>
  <si>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</si>
  <si>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5"/>
  </si>
  <si>
    <t>減債基金積立不足算定額※2</t>
  </si>
  <si>
    <t>　補助費等</t>
    <rPh sb="1" eb="3">
      <t>ホジョ</t>
    </rPh>
    <rPh sb="3" eb="4">
      <t>ヒ</t>
    </rPh>
    <rPh sb="4" eb="5">
      <t>トウ</t>
    </rPh>
    <phoneticPr fontId="35"/>
  </si>
  <si>
    <t>依頼土地の買い戻しに係るもの</t>
    <rPh sb="0" eb="2">
      <t>イライ</t>
    </rPh>
    <rPh sb="2" eb="4">
      <t>トチ</t>
    </rPh>
    <rPh sb="5" eb="6">
      <t>カ</t>
    </rPh>
    <rPh sb="7" eb="8">
      <t>モド</t>
    </rPh>
    <rPh sb="10" eb="11">
      <t>カカ</t>
    </rPh>
    <phoneticPr fontId="3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</si>
  <si>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</si>
  <si>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</si>
  <si>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</si>
  <si>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5"/>
  </si>
  <si>
    <t>臨時職員</t>
    <rPh sb="0" eb="2">
      <t>リンジ</t>
    </rPh>
    <rPh sb="2" eb="4">
      <t>ショクイン</t>
    </rPh>
    <phoneticPr fontId="3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</si>
  <si>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</si>
  <si>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</si>
  <si>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</si>
  <si>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</si>
  <si>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5"/>
  </si>
  <si>
    <t>基準財政需要額算入見込額</t>
  </si>
  <si>
    <t>利子割交付金</t>
  </si>
  <si>
    <t>一時借入金の利子</t>
  </si>
  <si>
    <t>下水道事業特別会計</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</si>
  <si>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</si>
  <si>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</si>
  <si>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簡易水道事業特別会計</t>
  </si>
  <si>
    <t>算入公債費等</t>
  </si>
  <si>
    <t>(A)－(B)</t>
  </si>
  <si>
    <t>(注釈)</t>
    <rPh sb="1" eb="2">
      <t>チュウ</t>
    </rPh>
    <rPh sb="2" eb="3">
      <t>シャク</t>
    </rPh>
    <phoneticPr fontId="3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</si>
  <si>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</si>
  <si>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</si>
  <si>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</si>
  <si>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</si>
  <si>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5"/>
  </si>
  <si>
    <t>一般職員等(※6)</t>
    <rPh sb="0" eb="2">
      <t>イッパン</t>
    </rPh>
    <rPh sb="2" eb="4">
      <t>ショクイン</t>
    </rPh>
    <rPh sb="4" eb="5">
      <t>トウ</t>
    </rPh>
    <phoneticPr fontId="3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</si>
  <si>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</si>
  <si>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</si>
  <si>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</si>
  <si>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</si>
  <si>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</si>
  <si>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減債基金
積立状況等（注）</t>
    <rPh sb="0" eb="2">
      <t>ゲンサイ</t>
    </rPh>
    <rPh sb="2" eb="4">
      <t>キキン</t>
    </rPh>
    <rPh sb="5" eb="7">
      <t>ツミタテ</t>
    </rPh>
    <rPh sb="7" eb="9">
      <t>ジョウキョウ</t>
    </rPh>
    <rPh sb="9" eb="10">
      <t>トウ</t>
    </rPh>
    <rPh sb="10" eb="13">
      <t>チュウ</t>
    </rPh>
    <phoneticPr fontId="35"/>
  </si>
  <si>
    <t>将来負担比率</t>
    <rPh sb="0" eb="2">
      <t>ショウライ</t>
    </rPh>
    <rPh sb="2" eb="4">
      <t>フタン</t>
    </rPh>
    <rPh sb="4" eb="6">
      <t>ヒリツ</t>
    </rPh>
    <phoneticPr fontId="37"/>
  </si>
  <si>
    <t>山梨県後期高齢者医療広域連合（一般会計・特別会計）</t>
    <rPh sb="0" eb="3">
      <t>ヤマナシケン</t>
    </rPh>
    <rPh sb="3" eb="8">
      <t>コウキコウレイシャ</t>
    </rPh>
    <rPh sb="8" eb="10">
      <t>イリョウ</t>
    </rPh>
    <rPh sb="10" eb="12">
      <t>コウイキ</t>
    </rPh>
    <rPh sb="12" eb="14">
      <t>レンゴウ</t>
    </rPh>
    <rPh sb="15" eb="17">
      <t>イッパン</t>
    </rPh>
    <rPh sb="17" eb="19">
      <t>カイケイ</t>
    </rPh>
    <rPh sb="20" eb="22">
      <t>トクベツ</t>
    </rPh>
    <rPh sb="22" eb="24">
      <t>カイケイ</t>
    </rPh>
    <phoneticPr fontId="6"/>
  </si>
  <si>
    <t>PFI事業に係るもの</t>
    <rPh sb="3" eb="5">
      <t>ジギョウ</t>
    </rPh>
    <rPh sb="6" eb="7">
      <t>カカ</t>
    </rPh>
    <phoneticPr fontId="34"/>
  </si>
  <si>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</si>
  <si>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</si>
  <si>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</si>
  <si>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1"/>
  </si>
  <si>
    <t>公債費負担比率</t>
    <rPh sb="0" eb="3">
      <t>コウサイヒ</t>
    </rPh>
    <rPh sb="3" eb="5">
      <t>フタン</t>
    </rPh>
    <rPh sb="5" eb="7">
      <t>ヒリツ</t>
    </rPh>
    <phoneticPr fontId="35"/>
  </si>
  <si>
    <t>その他特定目的基金</t>
    <rPh sb="2" eb="3">
      <t>タ</t>
    </rPh>
    <rPh sb="3" eb="5">
      <t>トクテイ</t>
    </rPh>
    <rPh sb="5" eb="7">
      <t>モクテキ</t>
    </rPh>
    <rPh sb="7" eb="9">
      <t>キキン</t>
    </rPh>
    <phoneticPr fontId="35"/>
  </si>
  <si>
    <t>×</t>
  </si>
  <si>
    <t>単年度収支</t>
  </si>
  <si>
    <t>債務負担行為に基づく支出予定額</t>
  </si>
  <si>
    <t>公営企業債等繰入見込額</t>
  </si>
  <si>
    <t>財源超過</t>
    <rPh sb="0" eb="2">
      <t>ザイゲン</t>
    </rPh>
    <rPh sb="2" eb="4">
      <t>チョウカ</t>
    </rPh>
    <phoneticPr fontId="3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</si>
  <si>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</si>
  <si>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</si>
  <si>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</si>
  <si>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</si>
  <si>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</si>
  <si>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</si>
  <si>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峡南地区通級指導教室共同設置特別会計</t>
  </si>
  <si>
    <t>当該団体(円)</t>
  </si>
  <si>
    <t>(一般財源計)</t>
  </si>
  <si>
    <t>連結実質赤字額</t>
  </si>
  <si>
    <t>▲特定財源の額</t>
  </si>
  <si>
    <t>　　うち人件費</t>
  </si>
  <si>
    <t>(3ヵ年平均)</t>
    <rPh sb="3" eb="4">
      <t>ネン</t>
    </rPh>
    <rPh sb="4" eb="6">
      <t>ヘイキン</t>
    </rPh>
    <phoneticPr fontId="35"/>
  </si>
  <si>
    <t>当該団体決算額
（千円）</t>
    <rPh sb="0" eb="2">
      <t>トウガイ</t>
    </rPh>
    <rPh sb="2" eb="4">
      <t>ダンタイ</t>
    </rPh>
    <rPh sb="4" eb="6">
      <t>ケッサン</t>
    </rPh>
    <rPh sb="6" eb="7">
      <t>ガク</t>
    </rPh>
    <rPh sb="9" eb="11">
      <t>センエン</t>
    </rPh>
    <phoneticPr fontId="35"/>
  </si>
  <si>
    <t>実質収支額</t>
  </si>
  <si>
    <t>組合等連結実質赤字額負担見込額</t>
  </si>
  <si>
    <t>商工費</t>
  </si>
  <si>
    <t>充当可能財源等(B)</t>
  </si>
  <si>
    <t>中巨摩地区広域事務組合（地区公園事業特別会計）</t>
    <rPh sb="0" eb="11">
      <t>ナカコマチクコウイキジムクミアイ</t>
    </rPh>
    <rPh sb="12" eb="16">
      <t>チクコウエン</t>
    </rPh>
    <rPh sb="16" eb="18">
      <t>ジギョウ</t>
    </rPh>
    <rPh sb="18" eb="22">
      <t>トクベツカイケイ</t>
    </rPh>
    <phoneticPr fontId="6"/>
  </si>
  <si>
    <t>事業会計の一覧</t>
    <rPh sb="0" eb="2">
      <t>ジギョウ</t>
    </rPh>
    <rPh sb="2" eb="4">
      <t>カイケイ</t>
    </rPh>
    <phoneticPr fontId="35"/>
  </si>
  <si>
    <t>充当可能基金</t>
  </si>
  <si>
    <t>（百万円）</t>
    <rPh sb="1" eb="4">
      <t>ヒャクマンエン</t>
    </rPh>
    <phoneticPr fontId="35"/>
  </si>
  <si>
    <t>内訳</t>
    <rPh sb="0" eb="2">
      <t>ウチワケ</t>
    </rPh>
    <phoneticPr fontId="34"/>
  </si>
  <si>
    <t>充当可能特定歳入</t>
  </si>
  <si>
    <t>第3次</t>
    <rPh sb="0" eb="1">
      <t>ダイ</t>
    </rPh>
    <rPh sb="2" eb="3">
      <t>ジ</t>
    </rPh>
    <phoneticPr fontId="3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</si>
  <si>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</si>
  <si>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</si>
  <si>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</si>
  <si>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</si>
  <si>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5"/>
  </si>
  <si>
    <t>うち日本人(％)</t>
  </si>
  <si>
    <t>地方消費税交付金</t>
  </si>
  <si>
    <t>減債基金</t>
    <rPh sb="0" eb="2">
      <t>ゲンサイ</t>
    </rPh>
    <rPh sb="2" eb="4">
      <t>キキン</t>
    </rPh>
    <phoneticPr fontId="35"/>
  </si>
  <si>
    <t>　法定普通税</t>
  </si>
  <si>
    <t>基金残高合計</t>
    <rPh sb="0" eb="2">
      <t>キキン</t>
    </rPh>
    <rPh sb="2" eb="4">
      <t>ザンダカ</t>
    </rPh>
    <rPh sb="4" eb="6">
      <t>ゴウケイ</t>
    </rPh>
    <phoneticPr fontId="35"/>
  </si>
  <si>
    <t>基準財政需要額</t>
  </si>
  <si>
    <t>組合等名</t>
  </si>
  <si>
    <t>令和2年国調</t>
    <rPh sb="0" eb="2">
      <t>レイワ</t>
    </rPh>
    <rPh sb="3" eb="4">
      <t>ネン</t>
    </rPh>
    <rPh sb="4" eb="5">
      <t>コク</t>
    </rPh>
    <rPh sb="5" eb="6">
      <t>チョウ</t>
    </rPh>
    <phoneticPr fontId="3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</si>
  <si>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</si>
  <si>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</si>
  <si>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5"/>
  </si>
  <si>
    <t>歳入の状況（単位 千円・％）</t>
    <rPh sb="0" eb="2">
      <t>サイニュウ</t>
    </rPh>
    <rPh sb="3" eb="5">
      <t>ジョウキョウ</t>
    </rPh>
    <rPh sb="6" eb="8">
      <t>タンイ</t>
    </rPh>
    <rPh sb="9" eb="11">
      <t>センエン</t>
    </rPh>
    <phoneticPr fontId="35"/>
  </si>
  <si>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</si>
  <si>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</si>
  <si>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</si>
  <si>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将来負担額</t>
    <rPh sb="0" eb="2">
      <t>ショウライ</t>
    </rPh>
    <rPh sb="2" eb="4">
      <t>フタン</t>
    </rPh>
    <rPh sb="4" eb="5">
      <t>ガク</t>
    </rPh>
    <phoneticPr fontId="35"/>
  </si>
  <si>
    <t>　　　個人均等割</t>
  </si>
  <si>
    <t>　　うち職員給</t>
    <rPh sb="4" eb="6">
      <t>ショクイン</t>
    </rPh>
    <rPh sb="6" eb="7">
      <t>キュウ</t>
    </rPh>
    <phoneticPr fontId="35"/>
  </si>
  <si>
    <t>充当可能財源等</t>
    <rPh sb="0" eb="2">
      <t>ジュウトウ</t>
    </rPh>
    <rPh sb="2" eb="4">
      <t>カノウ</t>
    </rPh>
    <rPh sb="4" eb="6">
      <t>ザイゲン</t>
    </rPh>
    <rPh sb="6" eb="7">
      <t>トウ</t>
    </rPh>
    <phoneticPr fontId="35"/>
  </si>
  <si>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</si>
  <si>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</si>
  <si>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</si>
  <si>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</si>
  <si>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</si>
  <si>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</si>
  <si>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</si>
  <si>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</si>
  <si>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</si>
  <si>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総括表（市町村）</t>
    <rPh sb="0" eb="2">
      <t>ソウカツ</t>
    </rPh>
    <rPh sb="2" eb="3">
      <t>ヒョウ</t>
    </rPh>
    <rPh sb="4" eb="7">
      <t>シチョウソン</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</si>
  <si>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</si>
  <si>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</si>
  <si>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</si>
  <si>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</si>
  <si>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山梨県</t>
  </si>
  <si>
    <t>積立不足額を考慮して算定した額</t>
    <rPh sb="0" eb="1">
      <t>ツ</t>
    </rPh>
    <rPh sb="1" eb="2">
      <t>タ</t>
    </rPh>
    <rPh sb="2" eb="5">
      <t>フソクガク</t>
    </rPh>
    <rPh sb="6" eb="8">
      <t>コウリョ</t>
    </rPh>
    <rPh sb="10" eb="12">
      <t>サンテイ</t>
    </rPh>
    <rPh sb="14" eb="15">
      <t>ガク</t>
    </rPh>
    <phoneticPr fontId="22"/>
  </si>
  <si>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</si>
  <si>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</si>
  <si>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Ⅲ－２</t>
  </si>
  <si>
    <t>指定団体等の指定状況</t>
  </si>
  <si>
    <t>歳出総額</t>
  </si>
  <si>
    <t>ゴルフ場利用税交付金</t>
  </si>
  <si>
    <t>寄附金</t>
  </si>
  <si>
    <t>令和5年度(千円)</t>
    <rPh sb="0" eb="2">
      <t>レイワ</t>
    </rPh>
    <rPh sb="3" eb="5">
      <t>ネンド</t>
    </rPh>
    <rPh sb="6" eb="8">
      <t>センエン</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</si>
  <si>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</si>
  <si>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</si>
  <si>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</si>
  <si>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</si>
  <si>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</si>
  <si>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35"/>
  </si>
  <si>
    <t>財政健全化等</t>
    <rPh sb="0" eb="2">
      <t>ザイセイ</t>
    </rPh>
    <rPh sb="2" eb="5">
      <t>ケンゼンカ</t>
    </rPh>
    <rPh sb="5" eb="6">
      <t>トウ</t>
    </rPh>
    <phoneticPr fontId="35"/>
  </si>
  <si>
    <t>分担金・負担金</t>
  </si>
  <si>
    <t>山梨県市町村総合事務組合（交通災害共済事業特別会計）</t>
    <rPh sb="0" eb="12">
      <t>ヤマナシケンシチョウソンソウゴウジムクミアイ</t>
    </rPh>
    <rPh sb="13" eb="15">
      <t>コウツウ</t>
    </rPh>
    <rPh sb="15" eb="19">
      <t>サイガイキョウサイ</t>
    </rPh>
    <rPh sb="19" eb="21">
      <t>ジギョウ</t>
    </rPh>
    <rPh sb="21" eb="25">
      <t>トクベツカイケイ</t>
    </rPh>
    <phoneticPr fontId="6"/>
  </si>
  <si>
    <t>経常収支比率</t>
    <rPh sb="0" eb="2">
      <t>ケイジョウ</t>
    </rPh>
    <rPh sb="2" eb="4">
      <t>シュウシ</t>
    </rPh>
    <rPh sb="4" eb="6">
      <t>ヒリツ</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</si>
  <si>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</si>
  <si>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</si>
  <si>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</si>
  <si>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富士川町</t>
  </si>
  <si>
    <t>地方交付税種地</t>
    <rPh sb="0" eb="2">
      <t>チホウ</t>
    </rPh>
    <rPh sb="2" eb="5">
      <t>コウフゼイ</t>
    </rPh>
    <rPh sb="5" eb="6">
      <t>シュ</t>
    </rPh>
    <rPh sb="6" eb="7">
      <t>チ</t>
    </rPh>
    <phoneticPr fontId="35"/>
  </si>
  <si>
    <t>峡南広域行政組合（情報センター特別会計）</t>
    <rPh sb="0" eb="8">
      <t>キョウナンコウイキギョウセイクミアイ</t>
    </rPh>
    <rPh sb="9" eb="11">
      <t>ジョウホウ</t>
    </rPh>
    <rPh sb="15" eb="19">
      <t>トクベツカイケイ</t>
    </rPh>
    <phoneticPr fontId="6"/>
  </si>
  <si>
    <t>2-3</t>
  </si>
  <si>
    <t>(　参考　）</t>
    <rPh sb="2" eb="4">
      <t>サンコウ</t>
    </rPh>
    <phoneticPr fontId="35"/>
  </si>
  <si>
    <t>会計名</t>
    <rPh sb="0" eb="2">
      <t>カイケイ</t>
    </rPh>
    <rPh sb="2" eb="3">
      <t>メイ</t>
    </rPh>
    <phoneticPr fontId="35"/>
  </si>
  <si>
    <t>(Ｅ)</t>
  </si>
  <si>
    <t>歳入歳出差引</t>
  </si>
  <si>
    <t>　　(※1)</t>
  </si>
  <si>
    <t>首都</t>
    <rPh sb="0" eb="2">
      <t>シュト</t>
    </rPh>
    <phoneticPr fontId="35"/>
  </si>
  <si>
    <t>介護サービス事業特別会計</t>
  </si>
  <si>
    <t>翌年度に繰越すべき財源</t>
  </si>
  <si>
    <t>標準財政規模</t>
    <rPh sb="0" eb="2">
      <t>ヒョウジュン</t>
    </rPh>
    <rPh sb="2" eb="4">
      <t>ザイセイ</t>
    </rPh>
    <rPh sb="4" eb="6">
      <t>キボ</t>
    </rPh>
    <phoneticPr fontId="35"/>
  </si>
  <si>
    <t>近畿</t>
    <rPh sb="0" eb="2">
      <t>キンキ</t>
    </rPh>
    <phoneticPr fontId="35"/>
  </si>
  <si>
    <t>(Ｃ)－(Ｄ)</t>
  </si>
  <si>
    <t>内訳</t>
    <rPh sb="0" eb="2">
      <t>ウチワケ</t>
    </rPh>
    <phoneticPr fontId="35"/>
  </si>
  <si>
    <t>実質収支</t>
  </si>
  <si>
    <t>財政力指数</t>
    <rPh sb="0" eb="3">
      <t>ザイセイリョク</t>
    </rPh>
    <rPh sb="3" eb="5">
      <t>シスウ</t>
    </rPh>
    <phoneticPr fontId="35"/>
  </si>
  <si>
    <t>歳入</t>
    <rPh sb="0" eb="2">
      <t>サイニュウ</t>
    </rPh>
    <phoneticPr fontId="34"/>
  </si>
  <si>
    <r>
      <t>産業構造</t>
    </r>
    <r>
      <rPr>
        <sz val="9"/>
        <color indexed="8"/>
        <rFont val="ＭＳ ゴシック"/>
      </rPr>
      <t xml:space="preserve"> (※5)</t>
    </r>
    <rPh sb="0" eb="2">
      <t>サンギョウ</t>
    </rPh>
    <rPh sb="2" eb="4">
      <t>コウゾウ</t>
    </rPh>
    <phoneticPr fontId="35"/>
  </si>
  <si>
    <t>中部</t>
    <rPh sb="0" eb="2">
      <t>チュウブ</t>
    </rPh>
    <phoneticPr fontId="35"/>
  </si>
  <si>
    <t>職員数
(人)</t>
    <rPh sb="0" eb="3">
      <t>ショクインスウ</t>
    </rPh>
    <phoneticPr fontId="35"/>
  </si>
  <si>
    <t>かじかの湯事業特別会計</t>
  </si>
  <si>
    <t>一部事務組合等</t>
    <rPh sb="0" eb="2">
      <t>イチブ</t>
    </rPh>
    <rPh sb="2" eb="4">
      <t>ジム</t>
    </rPh>
    <rPh sb="4" eb="6">
      <t>クミアイ</t>
    </rPh>
    <rPh sb="6" eb="7">
      <t>トウ</t>
    </rPh>
    <phoneticPr fontId="35"/>
  </si>
  <si>
    <t>平成27年国調(人)</t>
    <rPh sb="4" eb="5">
      <t>ネン</t>
    </rPh>
    <rPh sb="5" eb="6">
      <t>コク</t>
    </rPh>
    <rPh sb="6" eb="7">
      <t>チョウ</t>
    </rPh>
    <phoneticPr fontId="35"/>
  </si>
  <si>
    <t>過疎</t>
    <rPh sb="0" eb="2">
      <t>カソ</t>
    </rPh>
    <phoneticPr fontId="35"/>
  </si>
  <si>
    <t>一般会計等の一覧</t>
  </si>
  <si>
    <t>参考</t>
    <rPh sb="0" eb="2">
      <t>サンコウ</t>
    </rPh>
    <phoneticPr fontId="35"/>
  </si>
  <si>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</si>
  <si>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</si>
  <si>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</si>
  <si>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</si>
  <si>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</si>
  <si>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5"/>
  </si>
  <si>
    <t>-7.0</t>
  </si>
  <si>
    <t>山振</t>
    <rPh sb="0" eb="1">
      <t>ヤマ</t>
    </rPh>
    <rPh sb="1" eb="2">
      <t>フ</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</si>
  <si>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</si>
  <si>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</si>
  <si>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</si>
  <si>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5"/>
  </si>
  <si>
    <t>-</t>
  </si>
  <si>
    <t>将来負担比率　　（千円・％）</t>
    <rPh sb="0" eb="2">
      <t>ショウライ</t>
    </rPh>
    <rPh sb="2" eb="4">
      <t>フタン</t>
    </rPh>
    <phoneticPr fontId="35"/>
  </si>
  <si>
    <t>住民基本台帳人口
 (※7)</t>
    <rPh sb="0" eb="2">
      <t>ジュウミン</t>
    </rPh>
    <rPh sb="2" eb="4">
      <t>キホン</t>
    </rPh>
    <rPh sb="4" eb="6">
      <t>ダイチョウ</t>
    </rPh>
    <rPh sb="6" eb="8">
      <t>ジンコウ</t>
    </rPh>
    <phoneticPr fontId="35"/>
  </si>
  <si>
    <t>令06.01.01(人)</t>
    <rPh sb="0" eb="1">
      <t>レイ</t>
    </rPh>
    <phoneticPr fontId="35"/>
  </si>
  <si>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</si>
  <si>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</si>
  <si>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</si>
  <si>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</si>
  <si>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</si>
  <si>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</si>
  <si>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t>峡南医療センター企業団</t>
    <rPh sb="0" eb="4">
      <t>キョウナンイリョウ</t>
    </rPh>
    <rPh sb="8" eb="11">
      <t>キギョウダン</t>
    </rPh>
    <phoneticPr fontId="6"/>
  </si>
  <si>
    <t>　連結実質赤字比率</t>
    <rPh sb="1" eb="3">
      <t>レンケツ</t>
    </rPh>
    <rPh sb="3" eb="5">
      <t>ジッシツ</t>
    </rPh>
    <rPh sb="5" eb="7">
      <t>アカジ</t>
    </rPh>
    <rPh sb="7" eb="9">
      <t>ヒリツ</t>
    </rPh>
    <phoneticPr fontId="35"/>
  </si>
  <si>
    <r>
      <t>資金不足比率 (※</t>
    </r>
    <r>
      <rPr>
        <sz val="9"/>
        <color indexed="8"/>
        <rFont val="ＭＳ ゴシック"/>
      </rPr>
      <t>4)</t>
    </r>
  </si>
  <si>
    <t>うち日本人(人)</t>
  </si>
  <si>
    <t>第1次</t>
    <rPh sb="0" eb="1">
      <t>ダイ</t>
    </rPh>
    <rPh sb="2" eb="3">
      <t>ジ</t>
    </rPh>
    <phoneticPr fontId="35"/>
  </si>
  <si>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</si>
  <si>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35"/>
  </si>
  <si>
    <t>　　軽自動車税</t>
  </si>
  <si>
    <t>実質単年度収支</t>
  </si>
  <si>
    <t>　実質公債費比率</t>
    <rPh sb="1" eb="3">
      <t>ジッシツ</t>
    </rPh>
    <rPh sb="3" eb="6">
      <t>コウサイヒ</t>
    </rPh>
    <rPh sb="6" eb="8">
      <t>ヒリツ</t>
    </rPh>
    <phoneticPr fontId="35"/>
  </si>
  <si>
    <t>令05.01.01(人)</t>
  </si>
  <si>
    <t>(Ｆ)</t>
  </si>
  <si>
    <t>　扶助費</t>
  </si>
  <si>
    <t>　うち、健全化法施行規則附則第三条に係る負担見込額</t>
  </si>
  <si>
    <t>　将来負担比率</t>
    <rPh sb="1" eb="3">
      <t>ショウライ</t>
    </rPh>
    <rPh sb="3" eb="5">
      <t>フタン</t>
    </rPh>
    <rPh sb="5" eb="7">
      <t>ヒリツ</t>
    </rPh>
    <phoneticPr fontId="35"/>
  </si>
  <si>
    <t>後期高齢者医療特別会計</t>
  </si>
  <si>
    <t>基準財政収入額</t>
  </si>
  <si>
    <t>労働費</t>
  </si>
  <si>
    <t>増減率  (％)</t>
    <rPh sb="0" eb="2">
      <t>ゾウゲン</t>
    </rPh>
    <rPh sb="2" eb="3">
      <t>リツ</t>
    </rPh>
    <phoneticPr fontId="35"/>
  </si>
  <si>
    <t>-1.5</t>
  </si>
  <si>
    <t>経常経費充当一般財源等</t>
  </si>
  <si>
    <t>-1.8</t>
  </si>
  <si>
    <t>標準税収入額等</t>
  </si>
  <si>
    <t>面積 (k㎡)</t>
    <rPh sb="0" eb="2">
      <t>メンセキ</t>
    </rPh>
    <phoneticPr fontId="35"/>
  </si>
  <si>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</si>
  <si>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</si>
  <si>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5"/>
  </si>
  <si>
    <t>峡南広域行政組合（一般会計）</t>
    <rPh sb="0" eb="4">
      <t>キョウナンコウイキ</t>
    </rPh>
    <rPh sb="4" eb="8">
      <t>ギョウセイクミアイ</t>
    </rPh>
    <rPh sb="9" eb="13">
      <t>イッパンカイケイ</t>
    </rPh>
    <phoneticPr fontId="6"/>
  </si>
  <si>
    <t>職員の状況 (※8)</t>
    <rPh sb="0" eb="2">
      <t>ショクイン</t>
    </rPh>
    <rPh sb="3" eb="5">
      <t>ジョウキョウ</t>
    </rPh>
    <phoneticPr fontId="35"/>
  </si>
  <si>
    <t>特別職等</t>
    <rPh sb="0" eb="2">
      <t>トクベツ</t>
    </rPh>
    <rPh sb="2" eb="3">
      <t>ショク</t>
    </rPh>
    <rPh sb="3" eb="4">
      <t>トウ</t>
    </rPh>
    <phoneticPr fontId="35"/>
  </si>
  <si>
    <t>当該団体からの債務保証に係る債務残高</t>
    <rPh sb="9" eb="11">
      <t>ホショウ</t>
    </rPh>
    <phoneticPr fontId="35"/>
  </si>
  <si>
    <t>定数</t>
    <rPh sb="0" eb="2">
      <t>テイスウ</t>
    </rPh>
    <phoneticPr fontId="3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</si>
  <si>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</si>
  <si>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</si>
  <si>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給料月額
(百円)</t>
    <rPh sb="0" eb="2">
      <t>キュウリョウ</t>
    </rPh>
    <rPh sb="2" eb="3">
      <t>ツキ</t>
    </rPh>
    <rPh sb="3" eb="4">
      <t>ガク</t>
    </rPh>
    <rPh sb="6" eb="8">
      <t>ヒャクエン</t>
    </rPh>
    <phoneticPr fontId="35"/>
  </si>
  <si>
    <t>資金剰余額
/不足額
（実質収支）</t>
  </si>
  <si>
    <t>地方債現在高</t>
  </si>
  <si>
    <t>・計</t>
  </si>
  <si>
    <t>　うち公的資金</t>
    <rPh sb="3" eb="5">
      <t>コウテキ</t>
    </rPh>
    <phoneticPr fontId="35"/>
  </si>
  <si>
    <t>計</t>
    <rPh sb="0" eb="1">
      <t>ケイ</t>
    </rPh>
    <phoneticPr fontId="35"/>
  </si>
  <si>
    <t>市区町村長</t>
    <rPh sb="0" eb="2">
      <t>シク</t>
    </rPh>
    <rPh sb="2" eb="4">
      <t>チョウソン</t>
    </rPh>
    <rPh sb="4" eb="5">
      <t>チョウ</t>
    </rPh>
    <phoneticPr fontId="35"/>
  </si>
  <si>
    <t>一般職員</t>
    <rPh sb="0" eb="2">
      <t>イッパン</t>
    </rPh>
    <rPh sb="2" eb="4">
      <t>ショクイン</t>
    </rPh>
    <phoneticPr fontId="35"/>
  </si>
  <si>
    <t>目的税</t>
  </si>
  <si>
    <t>地方債現在高（臨時財政対策債除き）</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</si>
  <si>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</si>
  <si>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</si>
  <si>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</si>
  <si>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　うち消防職員</t>
    <rPh sb="3" eb="5">
      <t>ショウボウ</t>
    </rPh>
    <rPh sb="5" eb="7">
      <t>ショクイン</t>
    </rPh>
    <phoneticPr fontId="35"/>
  </si>
  <si>
    <t>教育長</t>
  </si>
  <si>
    <t>　うち技能労務職員</t>
    <rPh sb="3" eb="5">
      <t>ギノウ</t>
    </rPh>
    <rPh sb="5" eb="7">
      <t>ロウム</t>
    </rPh>
    <rPh sb="7" eb="9">
      <t>ショクイン</t>
    </rPh>
    <phoneticPr fontId="35"/>
  </si>
  <si>
    <t>収益事業収入</t>
  </si>
  <si>
    <t>議会議長</t>
    <rPh sb="0" eb="2">
      <t>ギカイ</t>
    </rPh>
    <rPh sb="2" eb="4">
      <t>ギチョウ</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</si>
  <si>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</si>
  <si>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</si>
  <si>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</si>
  <si>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</si>
  <si>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</si>
  <si>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</si>
  <si>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</si>
  <si>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</si>
  <si>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議会議員</t>
    <rPh sb="0" eb="2">
      <t>ギカイ</t>
    </rPh>
    <rPh sb="2" eb="4">
      <t>ギイン</t>
    </rPh>
    <phoneticPr fontId="35"/>
  </si>
  <si>
    <t>　法定外目的税</t>
  </si>
  <si>
    <t>合計</t>
    <rPh sb="0" eb="2">
      <t>ゴウケイ</t>
    </rPh>
    <phoneticPr fontId="35"/>
  </si>
  <si>
    <t>うち単独分</t>
    <rPh sb="2" eb="4">
      <t>タンドク</t>
    </rPh>
    <rPh sb="4" eb="5">
      <t>ブン</t>
    </rPh>
    <phoneticPr fontId="35"/>
  </si>
  <si>
    <t>減債基金</t>
    <rPh sb="0" eb="1">
      <t>ゲン</t>
    </rPh>
    <rPh sb="1" eb="2">
      <t>サイ</t>
    </rPh>
    <rPh sb="2" eb="4">
      <t>キキン</t>
    </rPh>
    <phoneticPr fontId="35"/>
  </si>
  <si>
    <t>ラスパイレス指数</t>
    <rPh sb="6" eb="8">
      <t>シスウ</t>
    </rPh>
    <phoneticPr fontId="35"/>
  </si>
  <si>
    <t>投資的経費計</t>
    <rPh sb="5" eb="6">
      <t>ケイ</t>
    </rPh>
    <phoneticPr fontId="35"/>
  </si>
  <si>
    <t>公営企業（法適）の一覧</t>
    <rPh sb="0" eb="2">
      <t>コウエイ</t>
    </rPh>
    <rPh sb="2" eb="4">
      <t>キギョウ</t>
    </rPh>
    <phoneticPr fontId="35"/>
  </si>
  <si>
    <t>公営企業（法非適）の一覧</t>
    <rPh sb="0" eb="2">
      <t>コウエイ</t>
    </rPh>
    <rPh sb="2" eb="4">
      <t>キギョウ</t>
    </rPh>
    <rPh sb="6" eb="7">
      <t>ヒ</t>
    </rPh>
    <phoneticPr fontId="35"/>
  </si>
  <si>
    <t>山梨県市町村総合事務組合（電子化事業及び会館管理・研修事業特別会計）</t>
    <rPh sb="0" eb="6">
      <t>ヤマナシケンシチョウソン</t>
    </rPh>
    <rPh sb="6" eb="12">
      <t>ソウゴウジムクミアイ</t>
    </rPh>
    <rPh sb="13" eb="16">
      <t>デンシカ</t>
    </rPh>
    <rPh sb="16" eb="18">
      <t>ジギョウ</t>
    </rPh>
    <rPh sb="18" eb="19">
      <t>オヨ</t>
    </rPh>
    <rPh sb="20" eb="24">
      <t>カイカンカンリ</t>
    </rPh>
    <rPh sb="25" eb="27">
      <t>ケンシュウ</t>
    </rPh>
    <rPh sb="27" eb="29">
      <t>ジギョウ</t>
    </rPh>
    <rPh sb="29" eb="33">
      <t>トクベツカイケイ</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</si>
  <si>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</si>
  <si>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</si>
  <si>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地方公社・第三セクター等一覧</t>
    <rPh sb="0" eb="2">
      <t>チホウ</t>
    </rPh>
    <rPh sb="2" eb="4">
      <t>コウシャ</t>
    </rPh>
    <rPh sb="5" eb="6">
      <t>ダイ</t>
    </rPh>
    <rPh sb="6" eb="7">
      <t>３</t>
    </rPh>
    <rPh sb="11" eb="12">
      <t>トウ</t>
    </rPh>
    <rPh sb="12" eb="14">
      <t>イチラン</t>
    </rPh>
    <phoneticPr fontId="35"/>
  </si>
  <si>
    <t>会計名</t>
  </si>
  <si>
    <t>　前年度繰上充用金</t>
  </si>
  <si>
    <t>項番</t>
    <rPh sb="0" eb="2">
      <t>コウバン</t>
    </rPh>
    <phoneticPr fontId="35"/>
  </si>
  <si>
    <t>団体名</t>
    <rPh sb="0" eb="2">
      <t>ダンタイ</t>
    </rPh>
    <phoneticPr fontId="35"/>
  </si>
  <si>
    <t>（注釈）</t>
    <rPh sb="1" eb="3">
      <t>チュウシャク</t>
    </rPh>
    <phoneticPr fontId="35"/>
  </si>
  <si>
    <t>※1：経常収支比率の( )内の数値は、「減収補塡債（特例分）」及び「臨時財政対策債」を除いて算出したものである。</t>
  </si>
  <si>
    <t>収入済額</t>
    <rPh sb="0" eb="2">
      <t>シュウニュウ</t>
    </rPh>
    <rPh sb="2" eb="3">
      <t>スミ</t>
    </rPh>
    <rPh sb="3" eb="4">
      <t>ガク</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</si>
  <si>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</si>
  <si>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</si>
  <si>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</si>
  <si>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</si>
  <si>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</si>
  <si>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</si>
  <si>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</si>
  <si>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</si>
  <si>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</si>
  <si>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</si>
  <si>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</si>
  <si>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山梨県富士川町</t>
  </si>
  <si>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</si>
  <si>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</si>
  <si>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地方税の状況（単位 千円・％）</t>
    <rPh sb="0" eb="2">
      <t>チホウ</t>
    </rPh>
    <rPh sb="2" eb="3">
      <t>ゼイ</t>
    </rPh>
    <rPh sb="4" eb="6">
      <t>ジョウキョウ</t>
    </rPh>
    <rPh sb="7" eb="9">
      <t>タンイ</t>
    </rPh>
    <rPh sb="10" eb="12">
      <t>センエン</t>
    </rPh>
    <phoneticPr fontId="35"/>
  </si>
  <si>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</si>
  <si>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</si>
  <si>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</si>
  <si>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5"/>
  </si>
  <si>
    <t>▲退職金</t>
    <rPh sb="1" eb="3">
      <t>タイショク</t>
    </rPh>
    <rPh sb="3" eb="4">
      <t>キン</t>
    </rPh>
    <phoneticPr fontId="35"/>
  </si>
  <si>
    <t>地方税</t>
  </si>
  <si>
    <t>構成比</t>
    <rPh sb="0" eb="3">
      <t>コウセイヒ</t>
    </rPh>
    <phoneticPr fontId="35"/>
  </si>
  <si>
    <t>使用料</t>
  </si>
  <si>
    <t>　うち利子</t>
  </si>
  <si>
    <t>区分</t>
  </si>
  <si>
    <t>超過課税分</t>
    <rPh sb="0" eb="2">
      <t>チョウカ</t>
    </rPh>
    <rPh sb="2" eb="4">
      <t>カゼイ</t>
    </rPh>
    <rPh sb="4" eb="5">
      <t>ブン</t>
    </rPh>
    <phoneticPr fontId="35"/>
  </si>
  <si>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</si>
  <si>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</si>
  <si>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</si>
  <si>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</si>
  <si>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35"/>
  </si>
  <si>
    <t>(A)のうち普通建設事業費</t>
    <rPh sb="6" eb="8">
      <t>フツウ</t>
    </rPh>
    <rPh sb="8" eb="10">
      <t>ケンセツ</t>
    </rPh>
    <rPh sb="10" eb="13">
      <t>ジギョウヒ</t>
    </rPh>
    <phoneticPr fontId="35"/>
  </si>
  <si>
    <t>(Ａ)</t>
  </si>
  <si>
    <t>(A)のうち充当一般財源等</t>
    <rPh sb="6" eb="8">
      <t>ジュウトウ</t>
    </rPh>
    <rPh sb="8" eb="10">
      <t>イッパン</t>
    </rPh>
    <rPh sb="10" eb="12">
      <t>ザイゲン</t>
    </rPh>
    <rPh sb="12" eb="13">
      <t>ナド</t>
    </rPh>
    <phoneticPr fontId="35"/>
  </si>
  <si>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</si>
  <si>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</si>
  <si>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</si>
  <si>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</si>
  <si>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</si>
  <si>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</si>
  <si>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</si>
  <si>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5"/>
  </si>
  <si>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</si>
  <si>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</si>
  <si>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</si>
  <si>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5"/>
  </si>
  <si>
    <t>公共施設整備等事業基金(R05年度末現在)</t>
    <rPh sb="0" eb="4">
      <t>コウキョウシセツ</t>
    </rPh>
    <rPh sb="4" eb="6">
      <t>セイビ</t>
    </rPh>
    <rPh sb="6" eb="7">
      <t>ナド</t>
    </rPh>
    <rPh sb="7" eb="9">
      <t>ジギョウ</t>
    </rPh>
    <rPh sb="9" eb="11">
      <t>キキン</t>
    </rPh>
    <phoneticPr fontId="3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</si>
  <si>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</si>
  <si>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</si>
  <si>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</si>
  <si>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</si>
  <si>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</si>
  <si>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</si>
  <si>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</si>
  <si>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</si>
  <si>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</si>
  <si>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</si>
  <si>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</si>
  <si>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</si>
  <si>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</si>
  <si>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</si>
  <si>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</si>
  <si>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</si>
  <si>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</si>
  <si>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</si>
  <si>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</si>
  <si>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</si>
  <si>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</si>
  <si>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</si>
  <si>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</si>
  <si>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</si>
  <si>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</si>
  <si>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</si>
  <si>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5"/>
  </si>
  <si>
    <t>前年度繰上充用金</t>
  </si>
  <si>
    <t>　新型コロナウイルス感染症対策地方税減収補塡特別交付金</t>
  </si>
  <si>
    <t>　法定目的税</t>
  </si>
  <si>
    <t>経常損益</t>
  </si>
  <si>
    <t>三郡衛生組合（一般会計）</t>
    <rPh sb="0" eb="6">
      <t>サングンエイセイクミアイ</t>
    </rPh>
    <rPh sb="7" eb="11">
      <t>イッパンカイケイ</t>
    </rPh>
    <phoneticPr fontId="6"/>
  </si>
  <si>
    <t>　　入湯税</t>
  </si>
  <si>
    <t>　投資・出資金・貸付金</t>
  </si>
  <si>
    <t>中巨摩地区広域事務組合（一般会計）</t>
    <rPh sb="0" eb="5">
      <t>ナカコマチク</t>
    </rPh>
    <rPh sb="5" eb="7">
      <t>コウイキ</t>
    </rPh>
    <rPh sb="7" eb="11">
      <t>ジムクミアイ</t>
    </rPh>
    <rPh sb="12" eb="16">
      <t>イッパンカイケイ</t>
    </rPh>
    <phoneticPr fontId="6"/>
  </si>
  <si>
    <t>　　事業所税</t>
  </si>
  <si>
    <t>性質別歳出の状況（単位 千円・％）</t>
    <rPh sb="0" eb="2">
      <t>セイシツ</t>
    </rPh>
    <phoneticPr fontId="35"/>
  </si>
  <si>
    <t>決算額</t>
  </si>
  <si>
    <t>市町村民税</t>
    <rPh sb="0" eb="3">
      <t>シチョウソン</t>
    </rPh>
    <rPh sb="3" eb="4">
      <t>ミン</t>
    </rPh>
    <rPh sb="4" eb="5">
      <t>ゼイ</t>
    </rPh>
    <phoneticPr fontId="3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</si>
  <si>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</si>
  <si>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</si>
  <si>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</si>
  <si>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35"/>
  </si>
  <si>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</si>
  <si>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</si>
  <si>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</si>
  <si>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5"/>
  </si>
  <si>
    <t>　公債費</t>
  </si>
  <si>
    <t>増減率(%)(B)</t>
    <rPh sb="0" eb="3">
      <t>ゾウゲンリツ</t>
    </rPh>
    <phoneticPr fontId="3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</si>
  <si>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</si>
  <si>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</si>
  <si>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5"/>
  </si>
  <si>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</si>
  <si>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</si>
  <si>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</si>
  <si>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4"/>
  </si>
  <si>
    <t>令和5年度</t>
    <rPh sb="0" eb="2">
      <t>レイワ</t>
    </rPh>
    <rPh sb="3" eb="5">
      <t>ネンド</t>
    </rPh>
    <phoneticPr fontId="35"/>
  </si>
  <si>
    <t>令和4年度</t>
    <rPh sb="0" eb="2">
      <t>レイワ</t>
    </rPh>
    <rPh sb="4" eb="5">
      <t>ド</t>
    </rPh>
    <phoneticPr fontId="35"/>
  </si>
  <si>
    <t>山梨県市町村総合事務組合（一般会計）</t>
    <rPh sb="0" eb="3">
      <t>ヤマナシケン</t>
    </rPh>
    <rPh sb="3" eb="12">
      <t>シチョウソンソウゴウジムクミアイ</t>
    </rPh>
    <rPh sb="13" eb="17">
      <t>イッパンカイケイ</t>
    </rPh>
    <phoneticPr fontId="6"/>
  </si>
  <si>
    <t>　うち元金</t>
  </si>
  <si>
    <t>現年</t>
    <rPh sb="0" eb="1">
      <t>ゲン</t>
    </rPh>
    <rPh sb="1" eb="2">
      <t>ネン</t>
    </rPh>
    <phoneticPr fontId="35"/>
  </si>
  <si>
    <t>都道府県支出金</t>
  </si>
  <si>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</si>
  <si>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</si>
  <si>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3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</si>
  <si>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</si>
  <si>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</si>
  <si>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　物件費</t>
  </si>
  <si>
    <t>営農飲雑用水事業特別会計</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</si>
  <si>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</si>
  <si>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</si>
  <si>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公営事業等への繰出</t>
    <rPh sb="0" eb="2">
      <t>コウエイ</t>
    </rPh>
    <rPh sb="2" eb="4">
      <t>ジギョウ</t>
    </rPh>
    <rPh sb="4" eb="5">
      <t>トウ</t>
    </rPh>
    <rPh sb="7" eb="9">
      <t>クリダ</t>
    </rPh>
    <phoneticPr fontId="3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</si>
  <si>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</si>
  <si>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</si>
  <si>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</si>
  <si>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実質収支</t>
    <rPh sb="0" eb="2">
      <t>ジッシツ</t>
    </rPh>
    <rPh sb="2" eb="4">
      <t>シュウシ</t>
    </rPh>
    <phoneticPr fontId="3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</si>
  <si>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</si>
  <si>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</si>
  <si>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</si>
  <si>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</si>
  <si>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財政再生基準</t>
  </si>
  <si>
    <t>実質公債費比率</t>
  </si>
  <si>
    <t>再差引収支</t>
    <rPh sb="0" eb="1">
      <t>サイ</t>
    </rPh>
    <rPh sb="1" eb="3">
      <t>サシヒキ</t>
    </rPh>
    <rPh sb="3" eb="5">
      <t>シュウシ</t>
    </rPh>
    <phoneticPr fontId="35"/>
  </si>
  <si>
    <t>地方債</t>
  </si>
  <si>
    <t>中巨摩地区広域事務組合（老人福祉事業特別会計）</t>
    <rPh sb="0" eb="11">
      <t>ナカコマチクコウイキジムクミアイ</t>
    </rPh>
    <rPh sb="12" eb="14">
      <t>ロウジン</t>
    </rPh>
    <rPh sb="14" eb="16">
      <t>フクシ</t>
    </rPh>
    <rPh sb="16" eb="18">
      <t>ジギョウ</t>
    </rPh>
    <rPh sb="18" eb="22">
      <t>トクベツカイケイ</t>
    </rPh>
    <phoneticPr fontId="6"/>
  </si>
  <si>
    <t>下水道</t>
  </si>
  <si>
    <t>加入世帯数(世帯)</t>
  </si>
  <si>
    <t>奨学金特別会計</t>
  </si>
  <si>
    <t>　繰出金</t>
  </si>
  <si>
    <t>　うち減収補塡債(特例分)</t>
    <rPh sb="4" eb="5">
      <t>シュウ</t>
    </rPh>
    <rPh sb="9" eb="10">
      <t>トク</t>
    </rPh>
    <rPh sb="10" eb="11">
      <t>レイ</t>
    </rPh>
    <rPh sb="11" eb="12">
      <t>ブン</t>
    </rPh>
    <phoneticPr fontId="1"/>
  </si>
  <si>
    <t xml:space="preserve"> 過去５年間平均</t>
    <rPh sb="1" eb="3">
      <t>カコ</t>
    </rPh>
    <rPh sb="4" eb="6">
      <t>ネンカン</t>
    </rPh>
    <rPh sb="6" eb="8">
      <t>ヘイキン</t>
    </rPh>
    <phoneticPr fontId="35"/>
  </si>
  <si>
    <t>簡易水道</t>
  </si>
  <si>
    <t>公営企業会計等の財政状況（単位：百万円）</t>
    <rPh sb="0" eb="2">
      <t>コウエイ</t>
    </rPh>
    <rPh sb="2" eb="4">
      <t>キギョウ</t>
    </rPh>
    <rPh sb="4" eb="6">
      <t>カイケイ</t>
    </rPh>
    <rPh sb="6" eb="7">
      <t>トウ</t>
    </rPh>
    <rPh sb="8" eb="10">
      <t>ザイセイ</t>
    </rPh>
    <rPh sb="10" eb="12">
      <t>ジョウキョウ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</si>
  <si>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</si>
  <si>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</si>
  <si>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</si>
  <si>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</si>
  <si>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</si>
  <si>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</si>
  <si>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</si>
  <si>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</si>
  <si>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</si>
  <si>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</si>
  <si>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</si>
  <si>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</si>
  <si>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</si>
  <si>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</si>
  <si>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</si>
  <si>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</si>
  <si>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</si>
  <si>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</si>
  <si>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</si>
  <si>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</si>
  <si>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</si>
  <si>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</si>
  <si>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</si>
  <si>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</si>
  <si>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5"/>
  </si>
  <si>
    <t>中巨摩地区広域事務組合（勤労青少年センター事業特別会計）</t>
    <rPh sb="0" eb="11">
      <t>ナカコマチクコウイキジムクミアイ</t>
    </rPh>
    <rPh sb="12" eb="17">
      <t>キンロウセイショウネン</t>
    </rPh>
    <rPh sb="21" eb="23">
      <t>ジギョウ</t>
    </rPh>
    <rPh sb="23" eb="27">
      <t>トクベツカイケイ</t>
    </rPh>
    <phoneticPr fontId="6"/>
  </si>
  <si>
    <t>備考</t>
    <rPh sb="0" eb="2">
      <t>ビコウ</t>
    </rPh>
    <phoneticPr fontId="35"/>
  </si>
  <si>
    <t>地方公社・第三セクター等名</t>
    <rPh sb="12" eb="13">
      <t>メイ</t>
    </rPh>
    <phoneticPr fontId="35"/>
  </si>
  <si>
    <t>当該団体からの損失補償に係る債務残高</t>
  </si>
  <si>
    <t>地方公社・第三セクター等</t>
    <rPh sb="0" eb="4">
      <t>チホウコウシャ</t>
    </rPh>
    <rPh sb="5" eb="6">
      <t>ダイ</t>
    </rPh>
    <rPh sb="6" eb="7">
      <t>サン</t>
    </rPh>
    <rPh sb="11" eb="12">
      <t>ナド</t>
    </rPh>
    <phoneticPr fontId="3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</si>
  <si>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</si>
  <si>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</si>
  <si>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</si>
  <si>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峡南地区充指導主事共同設置特別会計</t>
  </si>
  <si>
    <t>総収益
（歳入）</t>
  </si>
  <si>
    <t>実質赤字額</t>
    <rPh sb="0" eb="2">
      <t>ジッシツ</t>
    </rPh>
    <rPh sb="2" eb="5">
      <t>アカジガク</t>
    </rPh>
    <phoneticPr fontId="35"/>
  </si>
  <si>
    <t>減債基金積立不足算定額</t>
    <rPh sb="0" eb="2">
      <t>ゲンサイ</t>
    </rPh>
    <rPh sb="2" eb="4">
      <t>キキン</t>
    </rPh>
    <rPh sb="4" eb="6">
      <t>ツミタテ</t>
    </rPh>
    <rPh sb="6" eb="8">
      <t>ブソク</t>
    </rPh>
    <rPh sb="8" eb="10">
      <t>サンテイ</t>
    </rPh>
    <rPh sb="10" eb="11">
      <t>ガク</t>
    </rPh>
    <phoneticPr fontId="35"/>
  </si>
  <si>
    <t>総費用
（歳出）</t>
  </si>
  <si>
    <t>純損益
（形式収支）</t>
  </si>
  <si>
    <t>左のうち
一般会計等
繰入見込額</t>
  </si>
  <si>
    <t>資金不足
比率</t>
    <rPh sb="0" eb="2">
      <t>シキン</t>
    </rPh>
    <rPh sb="2" eb="4">
      <t>フソク</t>
    </rPh>
    <rPh sb="5" eb="7">
      <t>ヒリツ</t>
    </rPh>
    <phoneticPr fontId="35"/>
  </si>
  <si>
    <t>国民健康保険特別会計</t>
  </si>
  <si>
    <t>水道事業会計</t>
  </si>
  <si>
    <t>法適用企業</t>
  </si>
  <si>
    <t xml:space="preserve"> R05</t>
  </si>
  <si>
    <t>箱原農業集落排水事業特別会計</t>
  </si>
  <si>
    <t>連結実質赤字額</t>
    <rPh sb="0" eb="2">
      <t>レンケツ</t>
    </rPh>
    <rPh sb="2" eb="4">
      <t>ジッシツ</t>
    </rPh>
    <rPh sb="4" eb="7">
      <t>アカジガク</t>
    </rPh>
    <phoneticPr fontId="3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</si>
  <si>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</si>
  <si>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</si>
  <si>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</si>
  <si>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5"/>
  </si>
  <si>
    <t>実質公債費比率　　（千円・％）</t>
    <rPh sb="0" eb="2">
      <t>ジッシツ</t>
    </rPh>
    <rPh sb="2" eb="4">
      <t>コウサイ</t>
    </rPh>
    <rPh sb="4" eb="5">
      <t>ヒ</t>
    </rPh>
    <rPh sb="5" eb="7">
      <t>ヒリツ</t>
    </rPh>
    <rPh sb="10" eb="12">
      <t>センエン</t>
    </rPh>
    <phoneticPr fontId="35"/>
  </si>
  <si>
    <t>区分</t>
    <rPh sb="0" eb="1">
      <t>ク</t>
    </rPh>
    <rPh sb="1" eb="2">
      <t>ブン</t>
    </rPh>
    <phoneticPr fontId="34"/>
  </si>
  <si>
    <t>令和3年度</t>
    <rPh sb="0" eb="2">
      <t>レイワ</t>
    </rPh>
    <rPh sb="3" eb="5">
      <t>ネンド</t>
    </rPh>
    <phoneticPr fontId="35"/>
  </si>
  <si>
    <t>（株）富士川</t>
    <rPh sb="0" eb="3">
      <t>カブ</t>
    </rPh>
    <rPh sb="3" eb="6">
      <t>フジカワ</t>
    </rPh>
    <phoneticPr fontId="6"/>
  </si>
  <si>
    <t>令和4年度</t>
    <rPh sb="0" eb="2">
      <t>レイワ</t>
    </rPh>
    <rPh sb="3" eb="5">
      <t>ネンド</t>
    </rPh>
    <phoneticPr fontId="35"/>
  </si>
  <si>
    <t>分母比</t>
    <rPh sb="0" eb="2">
      <t>ブンボ</t>
    </rPh>
    <rPh sb="2" eb="3">
      <t>ヒ</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</si>
  <si>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</si>
  <si>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</si>
  <si>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</si>
  <si>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</si>
  <si>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</si>
  <si>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</si>
  <si>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</si>
  <si>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</si>
  <si>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</si>
  <si>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</si>
  <si>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</si>
  <si>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</si>
  <si>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</si>
  <si>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35"/>
  </si>
  <si>
    <t>その他の会計</t>
  </si>
  <si>
    <t>当該団体(円)</t>
    <rPh sb="0" eb="2">
      <t>トウガイ</t>
    </rPh>
    <rPh sb="2" eb="4">
      <t>ダンタイ</t>
    </rPh>
    <rPh sb="5" eb="6">
      <t>エン</t>
    </rPh>
    <phoneticPr fontId="35"/>
  </si>
  <si>
    <t>増減率(%)(A)</t>
    <rPh sb="0" eb="3">
      <t>ゾウゲンリツ</t>
    </rPh>
    <phoneticPr fontId="35"/>
  </si>
  <si>
    <t>公社・
三セク等</t>
    <rPh sb="0" eb="2">
      <t>コウシャ</t>
    </rPh>
    <rPh sb="4" eb="5">
      <t>サン</t>
    </rPh>
    <rPh sb="7" eb="8">
      <t>トウ</t>
    </rPh>
    <phoneticPr fontId="35"/>
  </si>
  <si>
    <t>健全化判断比率</t>
    <rPh sb="0" eb="3">
      <t>ケンゼンカ</t>
    </rPh>
    <rPh sb="3" eb="5">
      <t>ハンダン</t>
    </rPh>
    <rPh sb="5" eb="7">
      <t>ヒリツ</t>
    </rPh>
    <phoneticPr fontId="37"/>
  </si>
  <si>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</si>
  <si>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</si>
  <si>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(Ｄ)</t>
  </si>
  <si>
    <t>(単年度)</t>
    <rPh sb="1" eb="4">
      <t>タンネンド</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</si>
  <si>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35"/>
  </si>
  <si>
    <t>人口1人当たり決算額</t>
    <rPh sb="0" eb="2">
      <t>ジンコウ</t>
    </rPh>
    <rPh sb="2" eb="4">
      <t>ヒトリ</t>
    </rPh>
    <rPh sb="4" eb="5">
      <t>ア</t>
    </rPh>
    <rPh sb="7" eb="9">
      <t>ケッサン</t>
    </rPh>
    <rPh sb="9" eb="10">
      <t>ガク</t>
    </rPh>
    <phoneticPr fontId="35"/>
  </si>
  <si>
    <t>当該団体（円）</t>
    <rPh sb="0" eb="2">
      <t>トウガイ</t>
    </rPh>
    <rPh sb="2" eb="4">
      <t>ダンタイ</t>
    </rPh>
    <rPh sb="5" eb="6">
      <t>エン</t>
    </rPh>
    <phoneticPr fontId="35"/>
  </si>
  <si>
    <t>類似団体平均（円）</t>
    <rPh sb="0" eb="2">
      <t>ルイジ</t>
    </rPh>
    <rPh sb="2" eb="4">
      <t>ダンタイ</t>
    </rPh>
    <rPh sb="4" eb="6">
      <t>ヘイキン</t>
    </rPh>
    <rPh sb="7" eb="8">
      <t>エン</t>
    </rPh>
    <phoneticPr fontId="35"/>
  </si>
  <si>
    <t>対比（％）</t>
    <rPh sb="0" eb="2">
      <t>タイヒ</t>
    </rPh>
    <phoneticPr fontId="35"/>
  </si>
  <si>
    <t>人件費</t>
    <rPh sb="0" eb="3">
      <t>ジンケンヒ</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</si>
  <si>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</si>
  <si>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</si>
  <si>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</si>
  <si>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</si>
  <si>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0"/>
  </si>
  <si>
    <t>（注）人口については、各調査対象年度の1月1日現在の住民基本台帳に登載されている人口に基づいている。</t>
    <rPh sb="14" eb="16">
      <t>タイショウ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</si>
  <si>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</si>
  <si>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</si>
  <si>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</si>
  <si>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</si>
  <si>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</si>
  <si>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</si>
  <si>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5"/>
  </si>
  <si>
    <t>普通建設事業費</t>
    <rPh sb="0" eb="2">
      <t>フツウ</t>
    </rPh>
    <rPh sb="2" eb="4">
      <t>ケンセツ</t>
    </rPh>
    <rPh sb="4" eb="7">
      <t>ジギョウヒ</t>
    </rPh>
    <phoneticPr fontId="35"/>
  </si>
  <si>
    <t>類似団体平均(円)</t>
    <rPh sb="0" eb="2">
      <t>ルイジ</t>
    </rPh>
    <rPh sb="2" eb="4">
      <t>ダンタイ</t>
    </rPh>
    <rPh sb="4" eb="6">
      <t>ヘイキン</t>
    </rPh>
    <rPh sb="7" eb="8">
      <t>エン</t>
    </rPh>
    <phoneticPr fontId="35"/>
  </si>
  <si>
    <t>(A)-(B)</t>
  </si>
  <si>
    <t xml:space="preserve"> R01</t>
  </si>
  <si>
    <t xml:space="preserve"> R03</t>
  </si>
  <si>
    <t>類似団体内平均(円)</t>
    <rPh sb="0" eb="2">
      <t>ルイジ</t>
    </rPh>
    <rPh sb="2" eb="4">
      <t>ダンタイ</t>
    </rPh>
    <phoneticPr fontId="35"/>
  </si>
  <si>
    <t>R01</t>
  </si>
  <si>
    <t>R02</t>
  </si>
  <si>
    <t>R03</t>
  </si>
  <si>
    <t>R04</t>
  </si>
  <si>
    <t>▲ 0.09</t>
  </si>
  <si>
    <t>その他会計（赤字）</t>
  </si>
  <si>
    <t>三郡衛生組合（し尿処理事業特別会計）</t>
    <rPh sb="0" eb="6">
      <t>サングンエイセイクミアイ</t>
    </rPh>
    <rPh sb="8" eb="9">
      <t>ニョウ</t>
    </rPh>
    <rPh sb="9" eb="11">
      <t>ショリ</t>
    </rPh>
    <rPh sb="11" eb="13">
      <t>ジギョウ</t>
    </rPh>
    <rPh sb="13" eb="17">
      <t>トクベツカイケイ</t>
    </rPh>
    <phoneticPr fontId="6"/>
  </si>
  <si>
    <t>三郡衛生組合（火葬事業特別会計）</t>
    <rPh sb="0" eb="6">
      <t>サングンエイセイクミアイ</t>
    </rPh>
    <rPh sb="7" eb="9">
      <t>カソウ</t>
    </rPh>
    <rPh sb="9" eb="11">
      <t>ジギョウ</t>
    </rPh>
    <rPh sb="11" eb="15">
      <t>トクベツカイケイ</t>
    </rPh>
    <phoneticPr fontId="6"/>
  </si>
  <si>
    <t>中巨摩地区広域事務組合（ごみ処理事業特別会計）</t>
    <rPh sb="0" eb="5">
      <t>ナカコマチク</t>
    </rPh>
    <rPh sb="5" eb="7">
      <t>コウイキ</t>
    </rPh>
    <rPh sb="7" eb="11">
      <t>ジムクミアイ</t>
    </rPh>
    <rPh sb="14" eb="16">
      <t>ショリ</t>
    </rPh>
    <rPh sb="16" eb="18">
      <t>ジギョウ</t>
    </rPh>
    <rPh sb="18" eb="22">
      <t>トクベツカイケイ</t>
    </rPh>
    <phoneticPr fontId="6"/>
  </si>
  <si>
    <t>中巨摩地区広域事務組合（し尿処理事業特別会計）</t>
    <rPh sb="0" eb="11">
      <t>ナカコマチクコウイキジムクミアイ</t>
    </rPh>
    <rPh sb="13" eb="16">
      <t>ニョウショリ</t>
    </rPh>
    <rPh sb="16" eb="18">
      <t>ジギョウ</t>
    </rPh>
    <rPh sb="18" eb="22">
      <t>トクベツカイケイ</t>
    </rPh>
    <phoneticPr fontId="6"/>
  </si>
  <si>
    <t>　実質公債費比率は昨年度と比べ0.5%の減少となった。しかし、今後は新庁舎整備事業等の大型事業で借り入れた起債の据置期間が終了し、元金の償還が始まることから、比率が上昇することが見込まれている。
将来負担比率、実質公債費比率ともに類似団体の平均を上回っているため、計画的な事業実施を図るとともに、他の特定財源の確保や事業費の抑制に努め、両比率の上昇を極力抑えていく。</t>
  </si>
  <si>
    <t>峡南広域行政組合（介護保険特別会計）</t>
    <rPh sb="0" eb="8">
      <t>キョウナンコウイキギョウセイクミアイ</t>
    </rPh>
    <rPh sb="9" eb="11">
      <t>カイゴ</t>
    </rPh>
    <rPh sb="11" eb="13">
      <t>ホケン</t>
    </rPh>
    <rPh sb="13" eb="17">
      <t>トクベツカイケイ</t>
    </rPh>
    <phoneticPr fontId="6"/>
  </si>
  <si>
    <t>山梨県市町村総合事務組合（一般廃棄物最終処分場事業特別会計）</t>
    <rPh sb="0" eb="3">
      <t>ヤマナシケン</t>
    </rPh>
    <rPh sb="3" eb="12">
      <t>シチョウソンソウゴウジムクミアイ</t>
    </rPh>
    <rPh sb="13" eb="18">
      <t>イッパンハイキブツ</t>
    </rPh>
    <rPh sb="18" eb="22">
      <t>サイシュウショブン</t>
    </rPh>
    <rPh sb="22" eb="23">
      <t>バ</t>
    </rPh>
    <rPh sb="23" eb="25">
      <t>ジギョウ</t>
    </rPh>
    <rPh sb="25" eb="29">
      <t>トクベツカイケイ</t>
    </rPh>
    <phoneticPr fontId="6"/>
  </si>
  <si>
    <t>山梨県市町村総合事務組合（入札参加資格審査事業特別会計）</t>
    <rPh sb="0" eb="12">
      <t>ヤマナシケンシチョウソンソウゴウジムクミアイ</t>
    </rPh>
    <rPh sb="13" eb="17">
      <t>ニュウサツサンカ</t>
    </rPh>
    <rPh sb="17" eb="21">
      <t>シカクシンサ</t>
    </rPh>
    <rPh sb="21" eb="23">
      <t>ジギョウ</t>
    </rPh>
    <rPh sb="23" eb="27">
      <t>トクベツカイケイ</t>
    </rPh>
    <phoneticPr fontId="6"/>
  </si>
  <si>
    <t>山梨西部広域環境組合</t>
    <rPh sb="0" eb="2">
      <t>ヤマナシ</t>
    </rPh>
    <rPh sb="2" eb="4">
      <t>セイブ</t>
    </rPh>
    <rPh sb="4" eb="6">
      <t>コウイキ</t>
    </rPh>
    <rPh sb="6" eb="8">
      <t>カンキョウ</t>
    </rPh>
    <rPh sb="8" eb="10">
      <t>クミアイ</t>
    </rPh>
    <phoneticPr fontId="6"/>
  </si>
  <si>
    <t>一般社団法人ふじかわ</t>
    <rPh sb="0" eb="6">
      <t>イッパンシャダンホウジン</t>
    </rPh>
    <phoneticPr fontId="6"/>
  </si>
  <si>
    <t>（株）ふじかわまちづくり公社</t>
    <rPh sb="0" eb="3">
      <t>カブ</t>
    </rPh>
    <rPh sb="12" eb="14">
      <t>コウシャ</t>
    </rPh>
    <phoneticPr fontId="6"/>
  </si>
  <si>
    <t>スポーツ振興基金(R05年度末現在)</t>
    <rPh sb="4" eb="6">
      <t>シンコウ</t>
    </rPh>
    <rPh sb="6" eb="8">
      <t>キキン</t>
    </rPh>
    <phoneticPr fontId="6"/>
  </si>
  <si>
    <t>地域コミュニティ施設整備費貸付基金(R05年度末現在)</t>
    <rPh sb="0" eb="2">
      <t>チイキ</t>
    </rPh>
    <rPh sb="8" eb="10">
      <t>シセツ</t>
    </rPh>
    <rPh sb="10" eb="12">
      <t>セイビ</t>
    </rPh>
    <rPh sb="12" eb="13">
      <t>ヒ</t>
    </rPh>
    <rPh sb="13" eb="15">
      <t>カシツケ</t>
    </rPh>
    <rPh sb="15" eb="17">
      <t>キキン</t>
    </rPh>
    <phoneticPr fontId="6"/>
  </si>
  <si>
    <t>中山間ふるさと水・土保全対策基金(R05年度末現在)</t>
    <rPh sb="0" eb="3">
      <t>チュウサンカン</t>
    </rPh>
    <rPh sb="7" eb="8">
      <t>ミズ</t>
    </rPh>
    <rPh sb="9" eb="10">
      <t>ツチ</t>
    </rPh>
    <rPh sb="10" eb="12">
      <t>ホゼン</t>
    </rPh>
    <rPh sb="12" eb="14">
      <t>タイサク</t>
    </rPh>
    <rPh sb="14" eb="16">
      <t>キキン</t>
    </rPh>
    <phoneticPr fontId="6"/>
  </si>
  <si>
    <t>過疎地域自立促進基金(R05年度末現在)</t>
    <rPh sb="0" eb="4">
      <t>カソチイキ</t>
    </rPh>
    <rPh sb="4" eb="6">
      <t>ジリツ</t>
    </rPh>
    <rPh sb="6" eb="8">
      <t>ソクシン</t>
    </rPh>
    <rPh sb="8" eb="10">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</si>
  <si>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</si>
  <si>
    <t>分析欄</t>
    <rPh sb="0" eb="2">
      <t>ブンセキ</t>
    </rPh>
    <rPh sb="2" eb="3">
      <t>ラン</t>
    </rPh>
    <phoneticPr fontId="35"/>
  </si>
  <si>
    <t>　将来負担比率、有形固定資産減価償却率ともに類似団体を上回っている。将来負担比率については、新庁舎建設事業等により起債額が増えているが、過去の起債額の償還も進んでいるため、前年度と比較し6.5％減少している。今後、中学校新校舎整備事業等の起債も予定されているため、将来負担比率は再度上昇することが見込まれる。ふるさと納税などの起債以外の特定財源の確保に努め、予定事業の推進と財政健全化の両立を図る。有形固定資産減価償却率については、新庁舎整備に伴い集約化された施設について、利活用が見込めない施設の除却を進め、比率の改善に努める。</t>
    <rPh sb="53" eb="54">
      <t>ナド</t>
    </rPh>
    <rPh sb="61" eb="62">
      <t>フ</t>
    </rPh>
    <rPh sb="68" eb="70">
      <t>カコ</t>
    </rPh>
    <rPh sb="71" eb="74">
      <t>キサイガク</t>
    </rPh>
    <rPh sb="75" eb="77">
      <t>ショウカン</t>
    </rPh>
    <rPh sb="78" eb="79">
      <t>スス</t>
    </rPh>
    <rPh sb="97" eb="99">
      <t>ゲンショウ</t>
    </rPh>
    <rPh sb="110" eb="113">
      <t>シンコウシャ</t>
    </rPh>
    <rPh sb="113" eb="117">
      <t>セイビジギョウ</t>
    </rPh>
    <rPh sb="117" eb="118">
      <t>ナド</t>
    </rPh>
    <rPh sb="119" eb="121">
      <t>キサイ</t>
    </rPh>
    <rPh sb="122" eb="124">
      <t>ヨテイ</t>
    </rPh>
    <rPh sb="132" eb="134">
      <t>ショウライ</t>
    </rPh>
    <rPh sb="134" eb="136">
      <t>フタン</t>
    </rPh>
    <rPh sb="139" eb="141">
      <t>サイド</t>
    </rPh>
    <rPh sb="158" eb="160">
      <t>ノウゼイ</t>
    </rPh>
    <rPh sb="163" eb="165">
      <t>キサイ</t>
    </rPh>
    <rPh sb="165" eb="167">
      <t>イガイ</t>
    </rPh>
    <rPh sb="168" eb="170">
      <t>トクテイ</t>
    </rPh>
    <rPh sb="170" eb="172">
      <t>ザイゲン</t>
    </rPh>
    <rPh sb="173" eb="175">
      <t>カクホ</t>
    </rPh>
    <rPh sb="176" eb="177">
      <t>ツト</t>
    </rPh>
    <rPh sb="179" eb="181">
      <t>ヨテイ</t>
    </rPh>
    <rPh sb="181" eb="183">
      <t>ジギョウ</t>
    </rPh>
    <rPh sb="184" eb="186">
      <t>スイシン</t>
    </rPh>
    <rPh sb="187" eb="189">
      <t>ザイセイ</t>
    </rPh>
    <rPh sb="189" eb="192">
      <t>ケンゼンカ</t>
    </rPh>
    <rPh sb="193" eb="195">
      <t>リョウリツ</t>
    </rPh>
    <rPh sb="196" eb="197">
      <t>ハカ</t>
    </rPh>
    <rPh sb="219" eb="221">
      <t>セイビ</t>
    </rPh>
    <rPh sb="222" eb="223">
      <t>トモナ</t>
    </rPh>
    <rPh sb="224" eb="227">
      <t>シュウヤクカ</t>
    </rPh>
    <rPh sb="230" eb="232">
      <t>シセツ</t>
    </rPh>
    <rPh sb="237" eb="240">
      <t>リカツヨウ</t>
    </rPh>
    <rPh sb="241" eb="243">
      <t>ミコ</t>
    </rPh>
    <rPh sb="246" eb="248">
      <t>シセツ</t>
    </rPh>
    <rPh sb="249" eb="251">
      <t>ジョキャク</t>
    </rPh>
    <rPh sb="252" eb="253">
      <t>スス</t>
    </rPh>
    <rPh sb="255" eb="257">
      <t>ヒリツ</t>
    </rPh>
    <rPh sb="258" eb="260">
      <t>カイゼン</t>
    </rPh>
    <rPh sb="261" eb="262">
      <t>ツト</t>
    </rPh>
    <phoneticPr fontId="35"/>
  </si>
  <si>
    <t>当該団体値</t>
    <rPh sb="0" eb="2">
      <t>トウガイ</t>
    </rPh>
    <rPh sb="2" eb="4">
      <t>ダンタイ</t>
    </rPh>
    <rPh sb="4" eb="5">
      <t>アタイ</t>
    </rPh>
    <phoneticPr fontId="35"/>
  </si>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</sst>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ゴシック"/>
      <family val="2"/>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2"/>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Border="1">
      <alignment vertical="center"/>
    </xf>
    <xf numFmtId="0" fontId="3" fillId="0" borderId="42" xfId="20" applyFont="1" applyBorder="1">
      <alignment vertical="center"/>
    </xf>
    <xf numFmtId="178" fontId="15" fillId="0" borderId="0" xfId="20" applyNumberFormat="1" applyFont="1">
      <alignment vertical="center"/>
    </xf>
    <xf numFmtId="0" fontId="18" fillId="0" borderId="30" xfId="20" applyFont="1" applyBorder="1">
      <alignment vertical="center"/>
    </xf>
    <xf numFmtId="178" fontId="15" fillId="0" borderId="42" xfId="20" applyNumberFormat="1" applyFont="1" applyBorder="1">
      <alignment vertical="center"/>
    </xf>
    <xf numFmtId="178" fontId="15" fillId="0" borderId="31" xfId="20" applyNumberFormat="1" applyFont="1" applyBorder="1">
      <alignment vertical="center"/>
    </xf>
    <xf numFmtId="178" fontId="15" fillId="0" borderId="23" xfId="20" applyNumberFormat="1" applyFont="1" applyBorder="1">
      <alignment vertical="center"/>
    </xf>
    <xf numFmtId="0" fontId="15" fillId="0" borderId="0" xfId="20" applyFont="1">
      <alignment vertical="center"/>
    </xf>
    <xf numFmtId="0" fontId="3" fillId="0" borderId="23" xfId="20" applyFont="1" applyBorder="1">
      <alignment vertical="center"/>
    </xf>
    <xf numFmtId="0" fontId="3" fillId="0" borderId="34" xfId="20" applyFont="1" applyBorder="1">
      <alignment vertical="center"/>
    </xf>
    <xf numFmtId="0" fontId="18" fillId="0" borderId="42" xfId="20" applyFont="1" applyBorder="1">
      <alignment vertical="center"/>
    </xf>
    <xf numFmtId="0" fontId="3" fillId="0" borderId="31" xfId="20" applyFont="1" applyBorder="1">
      <alignment vertical="center"/>
    </xf>
    <xf numFmtId="178" fontId="15" fillId="0" borderId="34" xfId="20" applyNumberFormat="1" applyFont="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Border="1" applyAlignment="1">
      <alignment vertical="center" wrapText="1"/>
    </xf>
    <xf numFmtId="0" fontId="15" fillId="3" borderId="32" xfId="20" applyFont="1" applyFill="1" applyBorder="1">
      <alignment vertical="center"/>
    </xf>
    <xf numFmtId="0" fontId="15" fillId="0" borderId="0" xfId="20" applyFont="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Border="1" applyAlignment="1">
      <alignment vertical="center" wrapText="1"/>
    </xf>
    <xf numFmtId="0" fontId="15" fillId="3" borderId="35" xfId="20"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Border="1" applyAlignment="1">
      <alignment horizontal="right" vertical="center" shrinkToFit="1"/>
    </xf>
    <xf numFmtId="183" fontId="22" fillId="0" borderId="172" xfId="15" applyNumberFormat="1" applyFont="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Border="1" applyAlignment="1">
      <alignment vertical="center" wrapText="1"/>
    </xf>
    <xf numFmtId="0" fontId="15" fillId="3" borderId="37" xfId="20"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Border="1" applyAlignment="1">
      <alignment horizontal="right" vertical="center" shrinkToFit="1"/>
    </xf>
    <xf numFmtId="183" fontId="22" fillId="0" borderId="173" xfId="15" applyNumberFormat="1" applyFont="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Border="1" applyAlignment="1">
      <alignment horizontal="center" vertical="center"/>
    </xf>
    <xf numFmtId="188" fontId="22" fillId="0" borderId="74" xfId="20" applyNumberFormat="1" applyFont="1" applyBorder="1" applyAlignment="1">
      <alignment horizontal="right" vertical="center" shrinkToFit="1"/>
    </xf>
    <xf numFmtId="184" fontId="22" fillId="0" borderId="74" xfId="20" applyNumberFormat="1" applyFont="1" applyBorder="1" applyAlignment="1">
      <alignment horizontal="right" vertical="center" shrinkToFit="1"/>
    </xf>
    <xf numFmtId="183" fontId="15" fillId="0" borderId="74" xfId="20" applyNumberFormat="1" applyFont="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Border="1" applyAlignment="1">
      <alignment horizontal="right" vertical="center" shrinkToFit="1"/>
    </xf>
    <xf numFmtId="184" fontId="22" fillId="0" borderId="171" xfId="15" applyNumberFormat="1" applyFont="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Border="1" applyAlignment="1">
      <alignment horizontal="center" vertical="center"/>
    </xf>
    <xf numFmtId="188" fontId="22" fillId="0" borderId="176" xfId="20" applyNumberFormat="1" applyFont="1" applyBorder="1" applyAlignment="1">
      <alignment horizontal="right" vertical="center" shrinkToFit="1"/>
    </xf>
    <xf numFmtId="184" fontId="22" fillId="0" borderId="176" xfId="20" applyNumberFormat="1" applyFont="1" applyBorder="1" applyAlignment="1">
      <alignment horizontal="right" vertical="center" shrinkToFit="1"/>
    </xf>
    <xf numFmtId="189" fontId="15" fillId="0" borderId="34" xfId="20" applyNumberFormat="1" applyFont="1" applyBorder="1">
      <alignment vertical="center"/>
    </xf>
    <xf numFmtId="189" fontId="15" fillId="0" borderId="0" xfId="20" applyNumberFormat="1" applyFont="1">
      <alignment vertical="center"/>
    </xf>
    <xf numFmtId="0" fontId="3" fillId="0" borderId="0" xfId="20" applyFont="1" applyAlignment="1"/>
    <xf numFmtId="178" fontId="11" fillId="0" borderId="177" xfId="14" applyNumberFormat="1" applyFont="1" applyBorder="1" applyAlignment="1">
      <alignment horizontal="center" vertical="center"/>
    </xf>
    <xf numFmtId="183" fontId="22" fillId="0" borderId="177" xfId="15" applyNumberFormat="1" applyFont="1" applyBorder="1" applyAlignment="1">
      <alignment horizontal="right" vertical="center" shrinkToFit="1"/>
    </xf>
    <xf numFmtId="183" fontId="22" fillId="0" borderId="178" xfId="15" applyNumberFormat="1" applyFont="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Border="1" applyAlignment="1">
      <alignment horizontal="center" vertical="center"/>
    </xf>
    <xf numFmtId="188" fontId="15" fillId="0" borderId="174" xfId="20" applyNumberFormat="1" applyFont="1" applyBorder="1" applyAlignment="1">
      <alignment horizontal="right" vertical="center" shrinkToFit="1"/>
    </xf>
    <xf numFmtId="184" fontId="15" fillId="0" borderId="174" xfId="20" applyNumberFormat="1" applyFont="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Border="1" applyAlignment="1">
      <alignment horizontal="right" vertical="center" shrinkToFit="1"/>
    </xf>
    <xf numFmtId="189" fontId="15" fillId="0" borderId="23" xfId="20" applyNumberFormat="1" applyFont="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Border="1" applyAlignment="1">
      <alignment horizontal="right" vertical="center" shrinkToFit="1"/>
    </xf>
    <xf numFmtId="184" fontId="22" fillId="0" borderId="180" xfId="15" applyNumberFormat="1" applyFont="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0" xfId="20" applyFont="1">
      <alignment vertical="center"/>
    </xf>
    <xf numFmtId="0" fontId="3" fillId="0" borderId="16" xfId="20" applyFont="1" applyBorder="1">
      <alignment vertical="center"/>
    </xf>
    <xf numFmtId="178" fontId="15" fillId="0" borderId="14" xfId="20" applyNumberFormat="1" applyFont="1" applyBorder="1">
      <alignment vertical="center"/>
    </xf>
    <xf numFmtId="178" fontId="15" fillId="0" borderId="15" xfId="20" applyNumberFormat="1" applyFont="1" applyBorder="1">
      <alignment vertical="center"/>
    </xf>
    <xf numFmtId="0" fontId="3" fillId="0" borderId="16" xfId="20" applyFont="1" applyBorder="1" applyAlignment="1"/>
    <xf numFmtId="0" fontId="3" fillId="0" borderId="14" xfId="20" applyFont="1" applyBorder="1" applyAlignment="1"/>
    <xf numFmtId="0" fontId="3" fillId="0" borderId="15" xfId="20" applyFont="1" applyBorder="1">
      <alignment vertical="center"/>
    </xf>
    <xf numFmtId="0" fontId="23" fillId="6" borderId="6" xfId="6" applyFont="1" applyFill="1" applyBorder="1" applyAlignment="1"/>
    <xf numFmtId="0" fontId="23" fillId="0" borderId="8" xfId="6" applyFont="1" applyBorder="1" applyAlignment="1">
      <alignment horizontal="center" vertical="center" wrapText="1"/>
    </xf>
    <xf numFmtId="0" fontId="23" fillId="0" borderId="12" xfId="6" applyFont="1" applyBorder="1" applyAlignment="1">
      <alignment horizontal="center" vertical="center" wrapText="1"/>
    </xf>
    <xf numFmtId="0" fontId="23" fillId="0" borderId="61" xfId="6" applyFont="1" applyBorder="1" applyAlignment="1">
      <alignment horizontal="center" vertical="center"/>
    </xf>
    <xf numFmtId="0" fontId="23" fillId="6" borderId="18" xfId="6" applyFont="1" applyFill="1" applyBorder="1" applyAlignment="1">
      <alignment horizontal="right" vertical="top"/>
    </xf>
    <xf numFmtId="0" fontId="23" fillId="0" borderId="19" xfId="6" applyFont="1" applyBorder="1" applyAlignment="1">
      <alignment horizontal="left" vertical="center" wrapText="1"/>
    </xf>
    <xf numFmtId="0" fontId="23" fillId="0" borderId="23" xfId="6" applyFont="1" applyBorder="1" applyAlignment="1">
      <alignment horizontal="left" vertical="center"/>
    </xf>
    <xf numFmtId="0" fontId="23" fillId="0" borderId="36" xfId="6" applyFont="1" applyBorder="1" applyAlignment="1">
      <alignment horizontal="left" vertical="center"/>
    </xf>
    <xf numFmtId="0" fontId="23" fillId="6" borderId="64" xfId="6" applyFont="1" applyFill="1" applyBorder="1" applyAlignment="1">
      <alignment horizontal="right" vertical="top"/>
    </xf>
    <xf numFmtId="0" fontId="23" fillId="0" borderId="53" xfId="6" applyFont="1" applyBorder="1" applyAlignment="1">
      <alignment horizontal="left" vertical="center" wrapText="1"/>
    </xf>
    <xf numFmtId="0" fontId="23" fillId="0" borderId="54" xfId="6" applyFont="1" applyBorder="1" applyAlignment="1">
      <alignment horizontal="left" vertical="center"/>
    </xf>
    <xf numFmtId="0" fontId="23" fillId="0" borderId="52" xfId="6" applyFont="1" applyBorder="1" applyAlignment="1">
      <alignment horizontal="left" vertical="center"/>
    </xf>
    <xf numFmtId="0" fontId="23" fillId="6" borderId="1" xfId="6" applyFont="1" applyFill="1" applyBorder="1" applyAlignment="1">
      <alignment horizontal="center" vertical="center"/>
    </xf>
    <xf numFmtId="185" fontId="23" fillId="0" borderId="1" xfId="6" applyNumberFormat="1" applyFont="1" applyBorder="1" applyAlignment="1">
      <alignment horizontal="right" vertical="center" shrinkToFit="1"/>
    </xf>
    <xf numFmtId="185" fontId="23" fillId="0" borderId="4" xfId="6" applyNumberFormat="1" applyFont="1" applyBorder="1" applyAlignment="1">
      <alignment horizontal="right" vertical="center" shrinkToFit="1"/>
    </xf>
    <xf numFmtId="185" fontId="23" fillId="0" borderId="79" xfId="6" applyNumberFormat="1" applyFont="1" applyBorder="1" applyAlignment="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Border="1" applyAlignment="1">
      <alignment horizontal="right" vertical="center" shrinkToFit="1"/>
    </xf>
    <xf numFmtId="185" fontId="23" fillId="0" borderId="27" xfId="6" applyNumberFormat="1" applyFont="1" applyBorder="1" applyAlignment="1">
      <alignment horizontal="right" vertical="center" shrinkToFit="1"/>
    </xf>
    <xf numFmtId="185" fontId="23" fillId="0" borderId="182" xfId="6" applyNumberFormat="1" applyFont="1" applyBorder="1" applyAlignment="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Border="1" applyAlignment="1">
      <alignment horizontal="right" vertical="center" shrinkToFit="1"/>
    </xf>
    <xf numFmtId="185" fontId="23" fillId="0" borderId="48" xfId="6" applyNumberFormat="1" applyFont="1" applyBorder="1" applyAlignment="1">
      <alignment horizontal="right" vertical="center" shrinkToFit="1"/>
    </xf>
    <xf numFmtId="185" fontId="23" fillId="0" borderId="62" xfId="6" applyNumberFormat="1" applyFont="1" applyBorder="1" applyAlignment="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Border="1" applyAlignment="1">
      <alignment vertical="center" wrapText="1"/>
    </xf>
    <xf numFmtId="0" fontId="23" fillId="0" borderId="57" xfId="18" applyFont="1" applyBorder="1">
      <alignment vertical="center"/>
    </xf>
    <xf numFmtId="0" fontId="23" fillId="0" borderId="12" xfId="18" applyFont="1" applyBorder="1">
      <alignment vertical="center"/>
    </xf>
    <xf numFmtId="0" fontId="23" fillId="0" borderId="61" xfId="18" applyFont="1" applyBorder="1">
      <alignment vertical="center"/>
    </xf>
    <xf numFmtId="0" fontId="25" fillId="0" borderId="0" xfId="18" applyFont="1">
      <alignment vertical="center"/>
    </xf>
    <xf numFmtId="0" fontId="23" fillId="7" borderId="18" xfId="18" applyFont="1" applyFill="1" applyBorder="1" applyAlignment="1">
      <alignment horizontal="right" vertical="top"/>
    </xf>
    <xf numFmtId="0" fontId="25" fillId="0" borderId="22" xfId="18" applyFont="1" applyBorder="1" applyAlignment="1">
      <alignment horizontal="left" vertical="center" wrapText="1"/>
    </xf>
    <xf numFmtId="0" fontId="25" fillId="0" borderId="35" xfId="18" applyFont="1" applyBorder="1" applyAlignment="1">
      <alignment horizontal="left" vertical="center" wrapText="1"/>
    </xf>
    <xf numFmtId="0" fontId="25" fillId="0" borderId="36" xfId="18" applyFont="1" applyBorder="1" applyAlignment="1">
      <alignment horizontal="left" vertical="center" wrapText="1"/>
    </xf>
    <xf numFmtId="0" fontId="25" fillId="0" borderId="0" xfId="18" applyFont="1" applyAlignment="1">
      <alignment vertical="center" wrapText="1"/>
    </xf>
    <xf numFmtId="0" fontId="23" fillId="7" borderId="64" xfId="18" applyFont="1" applyFill="1" applyBorder="1" applyAlignment="1">
      <alignment horizontal="right" vertical="top"/>
    </xf>
    <xf numFmtId="0" fontId="25" fillId="0" borderId="50" xfId="18" applyFont="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Border="1" applyAlignment="1">
      <alignment horizontal="right" vertical="center" shrinkToFit="1"/>
    </xf>
    <xf numFmtId="185" fontId="23" fillId="0" borderId="184" xfId="18" applyNumberFormat="1" applyFont="1" applyBorder="1" applyAlignment="1">
      <alignment horizontal="right" vertical="center" shrinkToFit="1"/>
    </xf>
    <xf numFmtId="0" fontId="23" fillId="7" borderId="24" xfId="18" applyFont="1" applyFill="1" applyBorder="1" applyAlignment="1">
      <alignment horizontal="center" vertical="center"/>
    </xf>
    <xf numFmtId="185" fontId="23" fillId="0" borderId="185" xfId="18" applyNumberFormat="1" applyFont="1" applyBorder="1" applyAlignment="1">
      <alignment horizontal="right" vertical="center" shrinkToFit="1"/>
    </xf>
    <xf numFmtId="185" fontId="23" fillId="0" borderId="74" xfId="18" applyNumberFormat="1" applyFont="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Border="1" applyAlignment="1">
      <alignment horizontal="right" vertical="center" shrinkToFit="1"/>
    </xf>
    <xf numFmtId="185" fontId="23" fillId="0" borderId="187" xfId="18" applyNumberFormat="1" applyFont="1" applyBorder="1" applyAlignment="1">
      <alignment horizontal="right" vertical="center" shrinkToFit="1"/>
    </xf>
    <xf numFmtId="0" fontId="25" fillId="6" borderId="6" xfId="8" applyFont="1" applyFill="1" applyBorder="1" applyAlignment="1"/>
    <xf numFmtId="0" fontId="25" fillId="0" borderId="7" xfId="8" applyFont="1" applyBorder="1" applyAlignment="1">
      <alignment vertical="center" wrapText="1"/>
    </xf>
    <xf numFmtId="0" fontId="25" fillId="0" borderId="8" xfId="8" applyFont="1" applyBorder="1" applyAlignment="1">
      <alignment vertical="center" wrapText="1"/>
    </xf>
    <xf numFmtId="0" fontId="25" fillId="0" borderId="56" xfId="8" applyFont="1" applyBorder="1" applyAlignment="1">
      <alignment vertical="center" wrapText="1"/>
    </xf>
    <xf numFmtId="0" fontId="25" fillId="0" borderId="57" xfId="8" applyFont="1" applyBorder="1" applyAlignment="1">
      <alignment vertical="center" wrapText="1"/>
    </xf>
    <xf numFmtId="0" fontId="25" fillId="0" borderId="61" xfId="8" applyFont="1" applyBorder="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Border="1" applyAlignment="1">
      <alignment vertical="center" wrapText="1"/>
    </xf>
    <xf numFmtId="0" fontId="25" fillId="0" borderId="14" xfId="8" applyFont="1" applyBorder="1" applyAlignment="1">
      <alignment vertical="center" wrapText="1"/>
    </xf>
    <xf numFmtId="0" fontId="25" fillId="0" borderId="15" xfId="8" applyFont="1" applyBorder="1" applyAlignment="1">
      <alignment vertical="center" wrapText="1"/>
    </xf>
    <xf numFmtId="0" fontId="25" fillId="0" borderId="37" xfId="8" applyFont="1" applyBorder="1" applyAlignment="1">
      <alignment vertical="center" wrapText="1"/>
    </xf>
    <xf numFmtId="0" fontId="25" fillId="0" borderId="38" xfId="8" applyFont="1" applyBorder="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Border="1" applyAlignment="1">
      <alignment vertical="center" wrapText="1"/>
    </xf>
    <xf numFmtId="0" fontId="25" fillId="0" borderId="32" xfId="8" applyFont="1" applyBorder="1">
      <alignment vertical="center"/>
    </xf>
    <xf numFmtId="0" fontId="25" fillId="0" borderId="30" xfId="8" applyFont="1" applyBorder="1">
      <alignment vertical="center"/>
    </xf>
    <xf numFmtId="0" fontId="25" fillId="0" borderId="33" xfId="8" applyFont="1" applyBorder="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Border="1">
      <alignment vertical="center"/>
    </xf>
    <xf numFmtId="0" fontId="25" fillId="0" borderId="51" xfId="8" applyFont="1" applyBorder="1">
      <alignment vertical="center"/>
    </xf>
    <xf numFmtId="0" fontId="25" fillId="0" borderId="52" xfId="8" applyFont="1" applyBorder="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Border="1" applyAlignment="1">
      <alignment vertical="center" wrapText="1"/>
    </xf>
    <xf numFmtId="0" fontId="25" fillId="0" borderId="16" xfId="7" applyFont="1" applyBorder="1" applyAlignment="1">
      <alignment vertical="center" wrapText="1"/>
    </xf>
    <xf numFmtId="0" fontId="25" fillId="0" borderId="26" xfId="7" applyFont="1" applyBorder="1">
      <alignment vertical="center"/>
    </xf>
    <xf numFmtId="0" fontId="25" fillId="0" borderId="32" xfId="7" applyFont="1" applyBorder="1" applyAlignment="1">
      <alignment vertical="center" wrapText="1"/>
    </xf>
    <xf numFmtId="0" fontId="25" fillId="0" borderId="22" xfId="7" applyFont="1" applyBorder="1" applyAlignment="1">
      <alignment horizontal="left" vertical="center"/>
    </xf>
    <xf numFmtId="0" fontId="25" fillId="0" borderId="35" xfId="7" applyFont="1" applyBorder="1" applyAlignment="1">
      <alignment horizontal="left" vertical="center"/>
    </xf>
    <xf numFmtId="0" fontId="25" fillId="0" borderId="32" xfId="7" applyFont="1" applyBorder="1" applyAlignment="1">
      <alignment horizontal="center" vertical="center" shrinkToFit="1"/>
    </xf>
    <xf numFmtId="0" fontId="25" fillId="0" borderId="36" xfId="7" applyFont="1" applyBorder="1" applyAlignment="1">
      <alignment horizontal="left" vertical="center"/>
    </xf>
    <xf numFmtId="0" fontId="25" fillId="0" borderId="0" xfId="7" applyFont="1" applyAlignment="1">
      <alignment horizontal="left" vertical="center"/>
    </xf>
    <xf numFmtId="0" fontId="25" fillId="0" borderId="35" xfId="7" applyFont="1" applyBorder="1" applyAlignment="1">
      <alignment horizontal="center" vertical="center" shrinkToFit="1"/>
    </xf>
    <xf numFmtId="0" fontId="25" fillId="0" borderId="50" xfId="7" applyFont="1" applyBorder="1" applyAlignment="1">
      <alignment horizontal="left" vertical="center"/>
    </xf>
    <xf numFmtId="0" fontId="25" fillId="0" borderId="51" xfId="7" applyFont="1" applyBorder="1" applyAlignment="1">
      <alignment horizontal="left" vertical="center"/>
    </xf>
    <xf numFmtId="0" fontId="25" fillId="0" borderId="51" xfId="7" applyFont="1" applyBorder="1" applyAlignment="1">
      <alignment horizontal="center" vertical="center" shrinkToFit="1"/>
    </xf>
    <xf numFmtId="0" fontId="25" fillId="0" borderId="52" xfId="7" applyFont="1" applyBorder="1" applyAlignment="1">
      <alignment horizontal="left" vertical="center"/>
    </xf>
    <xf numFmtId="183" fontId="25" fillId="0" borderId="0" xfId="7" applyNumberFormat="1" applyFont="1" applyAlignment="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1" fontId="22" fillId="0" borderId="175" xfId="1" applyNumberFormat="1" applyFont="1" applyBorder="1" applyAlignment="1">
      <alignment vertical="center"/>
    </xf>
    <xf numFmtId="191"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1" fontId="22" fillId="0" borderId="179" xfId="1" applyNumberFormat="1" applyFont="1" applyBorder="1" applyAlignment="1">
      <alignment vertical="center"/>
    </xf>
    <xf numFmtId="191" fontId="22" fillId="0" borderId="180" xfId="1" applyNumberFormat="1" applyFont="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87464</c:v>
                </c:pt>
                <c:pt idx="1">
                  <c:v>117234</c:v>
                </c:pt>
                <c:pt idx="2">
                  <c:v>97758</c:v>
                </c:pt>
                <c:pt idx="3">
                  <c:v>91338</c:v>
                </c:pt>
                <c:pt idx="4">
                  <c:v>103975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111548</c:v>
                </c:pt>
                <c:pt idx="1">
                  <c:v>146400</c:v>
                </c:pt>
                <c:pt idx="2">
                  <c:v>119815</c:v>
                </c:pt>
                <c:pt idx="3">
                  <c:v>228387</c:v>
                </c:pt>
                <c:pt idx="4">
                  <c:v>49058</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8.82</c:v>
                </c:pt>
                <c:pt idx="1">
                  <c:v>6.25</c:v>
                </c:pt>
                <c:pt idx="2">
                  <c:v>7.75</c:v>
                </c:pt>
                <c:pt idx="3">
                  <c:v>5.54</c:v>
                </c:pt>
                <c:pt idx="4">
                  <c:v>5.4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20.260000000000002</c:v>
                </c:pt>
                <c:pt idx="1">
                  <c:v>19.47</c:v>
                </c:pt>
                <c:pt idx="2">
                  <c:v>18.48</c:v>
                </c:pt>
                <c:pt idx="3">
                  <c:v>19.03</c:v>
                </c:pt>
                <c:pt idx="4">
                  <c:v>18.86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3.15</c:v>
                </c:pt>
                <c:pt idx="1">
                  <c:v>3.07</c:v>
                </c:pt>
                <c:pt idx="2">
                  <c:v>3.04</c:v>
                </c:pt>
                <c:pt idx="3">
                  <c:v>-1.98</c:v>
                </c:pt>
                <c:pt idx="4">
                  <c:v>-9.e-002</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0.35</c:v>
                </c:pt>
                <c:pt idx="2">
                  <c:v>#N/A</c:v>
                </c:pt>
                <c:pt idx="3">
                  <c:v>0.22</c:v>
                </c:pt>
                <c:pt idx="4">
                  <c:v>#N/A</c:v>
                </c:pt>
                <c:pt idx="5">
                  <c:v>0.2</c:v>
                </c:pt>
                <c:pt idx="6">
                  <c:v>#N/A</c:v>
                </c:pt>
                <c:pt idx="7">
                  <c:v>0.15</c:v>
                </c:pt>
                <c:pt idx="8">
                  <c:v>#N/A</c:v>
                </c:pt>
                <c:pt idx="9">
                  <c:v>0.33</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0.18</c:v>
                </c:pt>
                <c:pt idx="2">
                  <c:v>#N/A</c:v>
                </c:pt>
                <c:pt idx="3">
                  <c:v>0.24</c:v>
                </c:pt>
                <c:pt idx="4">
                  <c:v>#N/A</c:v>
                </c:pt>
                <c:pt idx="5">
                  <c:v>0.16</c:v>
                </c:pt>
                <c:pt idx="6">
                  <c:v>#N/A</c:v>
                </c:pt>
                <c:pt idx="7">
                  <c:v>5.e-002</c:v>
                </c:pt>
                <c:pt idx="8">
                  <c:v>#N/A</c:v>
                </c:pt>
                <c:pt idx="9">
                  <c:v>0.16</c:v>
                </c:pt>
              </c:numCache>
            </c:numRef>
          </c:val>
        </c:ser>
        <c:ser>
          <c:idx val="3"/>
          <c:order val="3"/>
          <c:tx>
            <c:strRef>
              <c:f>データシート!$A$30</c:f>
              <c:strCache>
                <c:ptCount val="1"/>
                <c:pt idx="0">
                  <c:v>営農飲雑用水事業特別会計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4.e-002</c:v>
                </c:pt>
                <c:pt idx="2">
                  <c:v>#N/A</c:v>
                </c:pt>
                <c:pt idx="3">
                  <c:v>4.e-002</c:v>
                </c:pt>
                <c:pt idx="4">
                  <c:v>#N/A</c:v>
                </c:pt>
                <c:pt idx="5">
                  <c:v>4.e-002</c:v>
                </c:pt>
                <c:pt idx="6">
                  <c:v>#N/A</c:v>
                </c:pt>
                <c:pt idx="7">
                  <c:v>5.e-002</c:v>
                </c:pt>
                <c:pt idx="8">
                  <c:v>#N/A</c:v>
                </c:pt>
                <c:pt idx="9">
                  <c:v>0.17</c:v>
                </c:pt>
              </c:numCache>
            </c:numRef>
          </c:val>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0.16</c:v>
                </c:pt>
                <c:pt idx="2">
                  <c:v>#N/A</c:v>
                </c:pt>
                <c:pt idx="3">
                  <c:v>7.0000000000000007e-002</c:v>
                </c:pt>
                <c:pt idx="4">
                  <c:v>#N/A</c:v>
                </c:pt>
                <c:pt idx="5">
                  <c:v>0.11</c:v>
                </c:pt>
                <c:pt idx="6">
                  <c:v>#N/A</c:v>
                </c:pt>
                <c:pt idx="7">
                  <c:v>9.e-002</c:v>
                </c:pt>
                <c:pt idx="8">
                  <c:v>#N/A</c:v>
                </c:pt>
                <c:pt idx="9">
                  <c:v>0.4</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0.77</c:v>
                </c:pt>
                <c:pt idx="2">
                  <c:v>#N/A</c:v>
                </c:pt>
                <c:pt idx="3">
                  <c:v>0.61</c:v>
                </c:pt>
                <c:pt idx="4">
                  <c:v>#N/A</c:v>
                </c:pt>
                <c:pt idx="5">
                  <c:v>0.36</c:v>
                </c:pt>
                <c:pt idx="6">
                  <c:v>#N/A</c:v>
                </c:pt>
                <c:pt idx="7">
                  <c:v>0.62</c:v>
                </c:pt>
                <c:pt idx="8">
                  <c:v>#N/A</c:v>
                </c:pt>
                <c:pt idx="9">
                  <c:v>0.7</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1.08</c:v>
                </c:pt>
                <c:pt idx="2">
                  <c:v>#N/A</c:v>
                </c:pt>
                <c:pt idx="3">
                  <c:v>1.51</c:v>
                </c:pt>
                <c:pt idx="4">
                  <c:v>#N/A</c:v>
                </c:pt>
                <c:pt idx="5">
                  <c:v>1.66</c:v>
                </c:pt>
                <c:pt idx="6">
                  <c:v>#N/A</c:v>
                </c:pt>
                <c:pt idx="7">
                  <c:v>2.06</c:v>
                </c:pt>
                <c:pt idx="8">
                  <c:v>#N/A</c:v>
                </c:pt>
                <c:pt idx="9">
                  <c:v>1.94</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3.31</c:v>
                </c:pt>
                <c:pt idx="2">
                  <c:v>#N/A</c:v>
                </c:pt>
                <c:pt idx="3">
                  <c:v>2.96</c:v>
                </c:pt>
                <c:pt idx="4">
                  <c:v>#N/A</c:v>
                </c:pt>
                <c:pt idx="5">
                  <c:v>3.3</c:v>
                </c:pt>
                <c:pt idx="6">
                  <c:v>#N/A</c:v>
                </c:pt>
                <c:pt idx="7">
                  <c:v>3.97</c:v>
                </c:pt>
                <c:pt idx="8">
                  <c:v>#N/A</c:v>
                </c:pt>
                <c:pt idx="9">
                  <c:v>4.18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8.64</c:v>
                </c:pt>
                <c:pt idx="2">
                  <c:v>#N/A</c:v>
                </c:pt>
                <c:pt idx="3">
                  <c:v>6.14</c:v>
                </c:pt>
                <c:pt idx="4">
                  <c:v>#N/A</c:v>
                </c:pt>
                <c:pt idx="5">
                  <c:v>7.65</c:v>
                </c:pt>
                <c:pt idx="6">
                  <c:v>#N/A</c:v>
                </c:pt>
                <c:pt idx="7">
                  <c:v>5.42</c:v>
                </c:pt>
                <c:pt idx="8">
                  <c:v>#N/A</c:v>
                </c:pt>
                <c:pt idx="9">
                  <c:v>5.2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11.45</c:v>
                </c:pt>
                <c:pt idx="2">
                  <c:v>#N/A</c:v>
                </c:pt>
                <c:pt idx="3">
                  <c:v>12.67</c:v>
                </c:pt>
                <c:pt idx="4">
                  <c:v>#N/A</c:v>
                </c:pt>
                <c:pt idx="5">
                  <c:v>11.9</c:v>
                </c:pt>
                <c:pt idx="6">
                  <c:v>#N/A</c:v>
                </c:pt>
                <c:pt idx="7">
                  <c:v>10.63</c:v>
                </c:pt>
                <c:pt idx="8">
                  <c:v>#N/A</c:v>
                </c:pt>
                <c:pt idx="9">
                  <c:v>8.27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834</c:v>
                </c:pt>
                <c:pt idx="5">
                  <c:v>846</c:v>
                </c:pt>
                <c:pt idx="8">
                  <c:v>820</c:v>
                </c:pt>
                <c:pt idx="11">
                  <c:v>828</c:v>
                </c:pt>
                <c:pt idx="14">
                  <c:v>789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67</c:v>
                </c:pt>
                <c:pt idx="3">
                  <c:v>62</c:v>
                </c:pt>
                <c:pt idx="6">
                  <c:v>64</c:v>
                </c:pt>
                <c:pt idx="9">
                  <c:v>77</c:v>
                </c:pt>
                <c:pt idx="12">
                  <c:v>77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399</c:v>
                </c:pt>
                <c:pt idx="3">
                  <c:v>405</c:v>
                </c:pt>
                <c:pt idx="6">
                  <c:v>399</c:v>
                </c:pt>
                <c:pt idx="9">
                  <c:v>364</c:v>
                </c:pt>
                <c:pt idx="12">
                  <c:v>371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897</c:v>
                </c:pt>
                <c:pt idx="3">
                  <c:v>874</c:v>
                </c:pt>
                <c:pt idx="6">
                  <c:v>852</c:v>
                </c:pt>
                <c:pt idx="9">
                  <c:v>812</c:v>
                </c:pt>
                <c:pt idx="12">
                  <c:v>794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529</c:v>
                </c:pt>
                <c:pt idx="2">
                  <c:v>#N/A</c:v>
                </c:pt>
                <c:pt idx="3">
                  <c:v>#N/A</c:v>
                </c:pt>
                <c:pt idx="4">
                  <c:v>495</c:v>
                </c:pt>
                <c:pt idx="5">
                  <c:v>#N/A</c:v>
                </c:pt>
                <c:pt idx="6">
                  <c:v>#N/A</c:v>
                </c:pt>
                <c:pt idx="7">
                  <c:v>495</c:v>
                </c:pt>
                <c:pt idx="8">
                  <c:v>#N/A</c:v>
                </c:pt>
                <c:pt idx="9">
                  <c:v>#N/A</c:v>
                </c:pt>
                <c:pt idx="10">
                  <c:v>425</c:v>
                </c:pt>
                <c:pt idx="11">
                  <c:v>#N/A</c:v>
                </c:pt>
                <c:pt idx="12">
                  <c:v>#N/A</c:v>
                </c:pt>
                <c:pt idx="13">
                  <c:v>453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7455</c:v>
                </c:pt>
                <c:pt idx="5">
                  <c:v>7551</c:v>
                </c:pt>
                <c:pt idx="8">
                  <c:v>7758</c:v>
                </c:pt>
                <c:pt idx="11">
                  <c:v>8501</c:v>
                </c:pt>
                <c:pt idx="14">
                  <c:v>7987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859</c:v>
                </c:pt>
                <c:pt idx="5">
                  <c:v>691</c:v>
                </c:pt>
                <c:pt idx="8">
                  <c:v>689</c:v>
                </c:pt>
                <c:pt idx="11">
                  <c:v>687</c:v>
                </c:pt>
                <c:pt idx="14">
                  <c:v>756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3508</c:v>
                </c:pt>
                <c:pt idx="5">
                  <c:v>3598</c:v>
                </c:pt>
                <c:pt idx="8">
                  <c:v>3574</c:v>
                </c:pt>
                <c:pt idx="11">
                  <c:v>3571</c:v>
                </c:pt>
                <c:pt idx="14">
                  <c:v>3725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1548</c:v>
                </c:pt>
                <c:pt idx="3">
                  <c:v>1562</c:v>
                </c:pt>
                <c:pt idx="6">
                  <c:v>1618</c:v>
                </c:pt>
                <c:pt idx="9">
                  <c:v>1612</c:v>
                </c:pt>
                <c:pt idx="12">
                  <c:v>1607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542</c:v>
                </c:pt>
                <c:pt idx="3">
                  <c:v>633</c:v>
                </c:pt>
                <c:pt idx="6">
                  <c:v>688</c:v>
                </c:pt>
                <c:pt idx="9">
                  <c:v>719</c:v>
                </c:pt>
                <c:pt idx="12">
                  <c:v>705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4122</c:v>
                </c:pt>
                <c:pt idx="3">
                  <c:v>3912</c:v>
                </c:pt>
                <c:pt idx="6">
                  <c:v>3621</c:v>
                </c:pt>
                <c:pt idx="9">
                  <c:v>3446</c:v>
                </c:pt>
                <c:pt idx="12">
                  <c:v>3304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7920</c:v>
                </c:pt>
                <c:pt idx="3">
                  <c:v>8043</c:v>
                </c:pt>
                <c:pt idx="6">
                  <c:v>8250</c:v>
                </c:pt>
                <c:pt idx="9">
                  <c:v>9929</c:v>
                </c:pt>
                <c:pt idx="12">
                  <c:v>9553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2310</c:v>
                </c:pt>
                <c:pt idx="2">
                  <c:v>#N/A</c:v>
                </c:pt>
                <c:pt idx="3">
                  <c:v>#N/A</c:v>
                </c:pt>
                <c:pt idx="4">
                  <c:v>2310</c:v>
                </c:pt>
                <c:pt idx="5">
                  <c:v>#N/A</c:v>
                </c:pt>
                <c:pt idx="6">
                  <c:v>#N/A</c:v>
                </c:pt>
                <c:pt idx="7">
                  <c:v>2156</c:v>
                </c:pt>
                <c:pt idx="8">
                  <c:v>#N/A</c:v>
                </c:pt>
                <c:pt idx="9">
                  <c:v>#N/A</c:v>
                </c:pt>
                <c:pt idx="10">
                  <c:v>2948</c:v>
                </c:pt>
                <c:pt idx="11">
                  <c:v>#N/A</c:v>
                </c:pt>
                <c:pt idx="12">
                  <c:v>#N/A</c:v>
                </c:pt>
                <c:pt idx="13">
                  <c:v>2701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957</c:v>
                </c:pt>
                <c:pt idx="1">
                  <c:v>958</c:v>
                </c:pt>
                <c:pt idx="2">
                  <c:v>958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567</c:v>
                </c:pt>
                <c:pt idx="1">
                  <c:v>568</c:v>
                </c:pt>
                <c:pt idx="2">
                  <c:v>569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1122</c:v>
                </c:pt>
                <c:pt idx="1">
                  <c:v>1031</c:v>
                </c:pt>
                <c:pt idx="2">
                  <c:v>1098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manualLayout>
                  <c:x val="-4.5538669966447926e-002"/>
                  <c:y val="-6.4739042105865174e-002"/>
                </c:manualLayout>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{4B017A37-CBC6-4439-BAC3-DAAB0F0F2C1B}</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{19EFC5DA-64B4-4F3C-8A80-50F9C128460D}</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{956FFA79-4B06-4EE0-B2C6-F3EFEDC76643}</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{2ED38D8F-8C61-4F99-9FCF-AEF15438C6AC}</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{42426ECB-C9F1-4E33-A3D6-0D925991F151}</c15:txfldGUID>
                      <c15:f>#REF!</c15:f>
                      <c15:dlblFieldTableCache>
                        <c:ptCount val="1"/>
                        <c:pt idx="0">
                          <c:v>#REF!</c:v>
                        </c:pt>
                      </c15:dlblFieldTableCache>
                    </c15:dlblFTEntry>
                  </c15:dlblFieldTable>
                </c:ext>
              </c:extLst>
            </c:dLbl>
            <c:dLbl>
              <c:idx val="8"/>
              <c:layout>
                <c:manualLayout>
                  <c:x val="-1.8492831334020431e-002"/>
                  <c:y val="-6.4739042105865174e-002"/>
                </c:manualLayout>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{1E392A1C-773B-47FF-847A-C3F105212528}</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{10EC90CD-9621-4DE0-87DB-15325EF5D70E}</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{78F4E07C-A401-47F1-A9CC-03E5746504F3}</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{E4C5F259-F98B-462F-B2C3-25C1102D827B}</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69</c:v>
                </c:pt>
                <c:pt idx="8">
                  <c:v>69</c:v>
                </c:pt>
                <c:pt idx="16">
                  <c:v>69.900000000000006</c:v>
                </c:pt>
                <c:pt idx="24">
                  <c:v>69.400000000000006</c:v>
                </c:pt>
                <c:pt idx="32">
                  <c:v>70.2</c:v>
                </c:pt>
              </c:numCache>
            </c:numRef>
          </c:xVal>
          <c:yVal>
            <c:numRef>
              <c:f>'公会計指標分析・財政指標組合せ分析表'!$BP$51:$DC$51</c:f>
              <c:numCache>
                <c:formatCode>#,##0.0;"▲ "#,##0.0</c:formatCode>
                <c:ptCount val="40"/>
                <c:pt idx="0">
                  <c:v>58</c:v>
                </c:pt>
                <c:pt idx="8">
                  <c:v>55.3</c:v>
                </c:pt>
                <c:pt idx="16">
                  <c:v>48.4</c:v>
                </c:pt>
                <c:pt idx="24">
                  <c:v>68.2</c:v>
                </c:pt>
                <c:pt idx="32">
                  <c:v>61.7</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{A0776C8F-BFC3-4903-89D8-F32B132FFAC5}</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{2F557379-3679-4D50-B039-EAD12D569C37}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{BF234265-2BE8-4864-A645-DC7B8A811635}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{4114E452-4B63-45C4-A2AD-52FA98EDD0FE}</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{1EF9D632-B66B-46F6-A757-DF1919CE094F}</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{B271AB08-CFD6-4EE8-9AE6-2EA061D0E9C9}</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{D22BBC3A-6DA3-469C-828E-2D931A2AFB06}</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{839CD824-F364-44E5-8DF6-55CB1F0A350C}</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{ECFEAADB-8825-40DC-9524-52FBD03CB0A5}</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60.8</c:v>
                </c:pt>
                <c:pt idx="8">
                  <c:v>62</c:v>
                </c:pt>
                <c:pt idx="16">
                  <c:v>62.9</c:v>
                </c:pt>
                <c:pt idx="24">
                  <c:v>63.3</c:v>
                </c:pt>
                <c:pt idx="32">
                  <c:v>64.400000000000006</c:v>
                </c:pt>
              </c:numCache>
            </c:numRef>
          </c:xVal>
          <c:yVal>
            <c:numRef>
              <c:f>'公会計指標分析・財政指標組合せ分析表'!$BP$55:$DC$55</c:f>
              <c:numCache>
                <c:formatCode>#,##0.0;"▲ "#,##0.0</c:formatCode>
                <c:ptCount val="40"/>
                <c:pt idx="0">
                  <c:v>21.4</c:v>
                </c:pt>
                <c:pt idx="8">
                  <c:v>13.7</c:v>
                </c:pt>
                <c:pt idx="16">
                  <c:v>6.9</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1"/>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8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95003806822e-002"/>
              <c:y val="0.250881327233502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{532D705D-A96D-4EBF-8C03-88A2615FB52D}</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{9397B7AB-20B5-4BC0-9A96-CC9EA033B426}</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{69300178-46EA-4FC8-83FB-5697EF449A72}</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{B99B8DCB-ECA7-4B5F-B22C-FA48704CFA73}</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{DBDA2ECD-85D6-47FA-8A5B-FBA215FA8CCE}</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{FCBFF54D-7DDF-4992-82CE-6875A62FCFF7}</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{57077F9B-AA10-40CF-B6EC-3A6E4BBC6F16}</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{9A9C48CC-2EC9-4BF3-8A2D-F61C962DE8E4}</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{BDC14032-1408-485A-8866-F51E3C8561D7}</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12.1</c:v>
                </c:pt>
                <c:pt idx="8">
                  <c:v>12.3</c:v>
                </c:pt>
                <c:pt idx="16">
                  <c:v>12</c:v>
                </c:pt>
                <c:pt idx="24">
                  <c:v>10.9</c:v>
                </c:pt>
                <c:pt idx="32">
                  <c:v>10.4</c:v>
                </c:pt>
              </c:numCache>
            </c:numRef>
          </c:xVal>
          <c:yVal>
            <c:numRef>
              <c:f>'公会計指標分析・財政指標組合せ分析表'!$BP$73:$DC$73</c:f>
              <c:numCache>
                <c:formatCode>#,##0.0;"▲ "#,##0.0</c:formatCode>
                <c:ptCount val="40"/>
                <c:pt idx="0">
                  <c:v>58</c:v>
                </c:pt>
                <c:pt idx="8">
                  <c:v>55.3</c:v>
                </c:pt>
                <c:pt idx="16">
                  <c:v>48.4</c:v>
                </c:pt>
                <c:pt idx="24">
                  <c:v>68.2</c:v>
                </c:pt>
                <c:pt idx="32">
                  <c:v>61.7</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dlblFTEntry>
                      <c15:txfldGUID>{7388BBEB-ADA8-43AC-9DA0-6016646B3CDF}</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{AAF3B54A-7B0A-452D-B4FC-2B84FC40D0A2}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{02951A28-2429-48CE-AC08-E5940E44F5B4}</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{6305BA91-2318-4BCF-BF55-E595A6E9F484}</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{871BC154-6CB7-402B-863F-E586BFD4E091}</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{ED513794-BC29-4BFB-A9BB-AA8E352AA069}</c15:txfldGUID>
                      <c15:f>'公会計指標分析・財政指標組合せ分析表'!$BX$72</c15:f>
                      <c15:dlblFieldTableCache>
                        <c:ptCount val="1"/>
                        <c:pt idx="0">
                          <c:v>R02</c:v>
                        </c:pt>
                      </c15:dlblFieldTableCache>
                    </c15:dlblFTEntry>
                  </c15:dlblFieldTable>
                </c:ext>
              </c:extLst>
            </c:dLbl>
            <c:dLbl>
              <c:idx val="16"/>
              <c:layout>
                <c:manualLayout>
                  <c:x val="0"/>
                  <c:y val="1.9698172554827123e-003"/>
                </c:manualLayout>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{17C0446E-6969-4ADD-9F6D-89C7BBF8EB26}</c15:txfldGUID>
                      <c15:f>'公会計指標分析・財政指標組合せ分析表'!$CF$72</c15:f>
                      <c15:dlblFieldTableCache>
                        <c:ptCount val="1"/>
                        <c:pt idx="0">
                          <c:v>R03</c:v>
                        </c:pt>
                      </c15:dlblFieldTableCache>
                    </c15:dlblFTEntry>
                  </c15:dlblFieldTable>
                </c:ext>
              </c:extLst>
            </c:dLbl>
            <c:dLbl>
              <c:idx val="24"/>
              <c:layout>
                <c:manualLayout>
                  <c:x val="0"/>
                  <c:y val="-1.9905548778107098e-002"/>
                </c:manualLayout>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{D8B5C95B-1817-475D-A176-370ED02DF2CA}</c15:txfldGUID>
                      <c15:f>'公会計指標分析・財政指標組合せ分析表'!$CN$72</c15:f>
                      <c15:dlblFieldTableCache>
                        <c:ptCount val="1"/>
                        <c:pt idx="0">
                          <c:v>R04</c:v>
                        </c:pt>
                      </c15:dlblFieldTableCache>
                    </c15:dlblFTEntry>
                  </c15:dlblFieldTable>
                </c:ext>
              </c:extLst>
            </c:dLbl>
            <c:dLbl>
              <c:idx val="32"/>
              <c:layout>
                <c:manualLayout>
                  <c:x val="0"/>
                  <c:y val="1.7935902766409093e-002"/>
                </c:manualLayout>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{20306140-4617-41E2-BB1E-C3D269BD339B}</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7.7</c:v>
                </c:pt>
                <c:pt idx="8">
                  <c:v>7.9</c:v>
                </c:pt>
                <c:pt idx="16">
                  <c:v>8</c:v>
                </c:pt>
                <c:pt idx="24">
                  <c:v>8</c:v>
                </c:pt>
                <c:pt idx="32">
                  <c:v>8.1</c:v>
                </c:pt>
              </c:numCache>
            </c:numRef>
          </c:xVal>
          <c:yVal>
            <c:numRef>
              <c:f>'公会計指標分析・財政指標組合せ分析表'!$BP$77:$DC$77</c:f>
              <c:numCache>
                <c:formatCode>#,##0.0;"▲ "#,##0.0</c:formatCode>
                <c:ptCount val="40"/>
                <c:pt idx="0">
                  <c:v>21.4</c:v>
                </c:pt>
                <c:pt idx="8">
                  <c:v>13.7</c:v>
                </c:pt>
                <c:pt idx="16">
                  <c:v>6.9</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3"/>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8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31088186831e-002"/>
              <c:y val="0.2511556296865165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4585" y="4591050"/>
          <a:ext cx="2940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12455" y="5886450"/>
          <a:ext cx="1231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63092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9796145" y="190500"/>
          <a:ext cx="22294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191135</xdr:colOff>
      <xdr:row>3</xdr:row>
      <xdr:rowOff>123825</xdr:rowOff>
    </xdr:to>
    <xdr:sp macro="" textlink="">
      <xdr:nvSpPr>
        <xdr:cNvPr id="4" name="団体名称ボックス"/>
        <xdr:cNvSpPr>
          <a:spLocks noChangeArrowheads="1"/>
        </xdr:cNvSpPr>
      </xdr:nvSpPr>
      <xdr:spPr>
        <a:xfrm>
          <a:off x="12415520" y="190500"/>
          <a:ext cx="33502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山梨県富士川町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6565" y="7591425"/>
          <a:ext cx="670433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0121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0121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0121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0121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0121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0121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0121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0121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0121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6314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1805920" y="7600315"/>
          <a:ext cx="396875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5920" y="7591425"/>
          <a:ext cx="79375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746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57785</xdr:colOff>
      <xdr:row>52</xdr:row>
      <xdr:rowOff>227965</xdr:rowOff>
    </xdr:to>
    <xdr:sp macro="" textlink="" fLocksText="0">
      <xdr:nvSpPr>
        <xdr:cNvPr id="20" name="テキスト ボックス 19"/>
        <xdr:cNvSpPr txBox="1"/>
      </xdr:nvSpPr>
      <xdr:spPr>
        <a:xfrm>
          <a:off x="11929745" y="7934325"/>
          <a:ext cx="37026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元利償還金は、過去の地方債の償還が進んだことにより、前年と比較し</a:t>
          </a:r>
          <a:r>
            <a:rPr kumimoji="1" lang="en-US" altLang="ja-JP" sz="1400">
              <a:latin typeface="ＭＳ ゴシック"/>
              <a:ea typeface="ＭＳ ゴシック"/>
            </a:rPr>
            <a:t>18</a:t>
          </a:r>
          <a:r>
            <a:rPr kumimoji="1" lang="ja-JP" altLang="en-US" sz="1400">
              <a:latin typeface="ＭＳ ゴシック"/>
              <a:ea typeface="ＭＳ ゴシック"/>
            </a:rPr>
            <a:t>百万円の減となった。</a:t>
          </a:r>
          <a:endParaRPr kumimoji="1" lang="en-US" altLang="ja-JP" sz="1400">
            <a:latin typeface="ＭＳ ゴシック"/>
            <a:ea typeface="ＭＳ ゴシック"/>
          </a:endParaRPr>
        </a:p>
        <a:p>
          <a:r>
            <a:rPr kumimoji="1" lang="ja-JP" altLang="en-US" sz="1400">
              <a:latin typeface="ＭＳ ゴシック"/>
              <a:ea typeface="ＭＳ ゴシック"/>
            </a:rPr>
            <a:t>　しかしながら、今後は、近年進めてきた大型事業に伴う地方債の償還が本格的に始まるため、再び数値の上昇が予想される。そのため、計画的な繰上償還や高利率の地方債の借り換えを行うなど、実質公債費比率上昇の抑制を図る必要があ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6565" y="12411075"/>
          <a:ext cx="670433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1805920" y="12420600"/>
          <a:ext cx="399669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0685" y="12411075"/>
          <a:ext cx="7226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256540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0060" y="12630785"/>
          <a:ext cx="378968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698605" y="7572375"/>
          <a:ext cx="41967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755755" y="7604125"/>
          <a:ext cx="224409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5458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5458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5458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5458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5458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5458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5458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5458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5458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5458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5458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8315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3555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229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73920" y="238125"/>
          <a:ext cx="227647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461240" y="238125"/>
          <a:ext cx="343408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山梨県富士川町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6565" y="7591425"/>
          <a:ext cx="53676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868045</xdr:colOff>
      <xdr:row>5</xdr:row>
      <xdr:rowOff>133985</xdr:rowOff>
    </xdr:to>
    <xdr:sp macro="" textlink="">
      <xdr:nvSpPr>
        <xdr:cNvPr id="22" name="テキスト ボックス 6"/>
        <xdr:cNvSpPr txBox="1">
          <a:spLocks noChangeArrowheads="1"/>
        </xdr:cNvSpPr>
      </xdr:nvSpPr>
      <xdr:spPr>
        <a:xfrm>
          <a:off x="570865" y="705485"/>
          <a:ext cx="162179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18415</xdr:colOff>
      <xdr:row>52</xdr:row>
      <xdr:rowOff>247650</xdr:rowOff>
    </xdr:to>
    <xdr:sp macro="" textlink="" fLocksText="0">
      <xdr:nvSpPr>
        <xdr:cNvPr id="23" name="テキスト ボックス 22"/>
        <xdr:cNvSpPr txBox="1"/>
      </xdr:nvSpPr>
      <xdr:spPr>
        <a:xfrm>
          <a:off x="11812270" y="7962900"/>
          <a:ext cx="396811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一般会計等に係る地方債の現在高は、前年より</a:t>
          </a:r>
          <a:r>
            <a:rPr kumimoji="1" lang="en-US" altLang="ja-JP" sz="1400">
              <a:latin typeface="ＭＳ ゴシック"/>
              <a:ea typeface="ＭＳ ゴシック"/>
            </a:rPr>
            <a:t>376</a:t>
          </a:r>
          <a:r>
            <a:rPr kumimoji="1" lang="ja-JP" altLang="en-US" sz="1400">
              <a:latin typeface="ＭＳ ゴシック"/>
              <a:ea typeface="ＭＳ ゴシック"/>
            </a:rPr>
            <a:t>百万円減額となった。これは、前年の新庁舎整備事業等の大型事業が終了したことにより、新規借入額が大幅に減少したためである。</a:t>
          </a:r>
          <a:endParaRPr kumimoji="1" lang="en-US" altLang="ja-JP" sz="1400">
            <a:latin typeface="ＭＳ ゴシック"/>
            <a:ea typeface="ＭＳ ゴシック"/>
          </a:endParaRPr>
        </a:p>
        <a:p>
          <a:r>
            <a:rPr kumimoji="1" lang="ja-JP" altLang="en-US" sz="1400">
              <a:latin typeface="ＭＳ ゴシック"/>
              <a:ea typeface="ＭＳ ゴシック"/>
            </a:rPr>
            <a:t>　しかし、今後も学校統合による大型事業が予定されていることから、地方債の現在高が増えることが見込まれる。事業の有効性を精査し、事業実施の適正化に取り組み財政の健全化を図っていく。</a:t>
          </a:r>
          <a:endParaRPr kumimoji="1" lang="en-US" altLang="ja-JP" sz="1400">
            <a:latin typeface="ＭＳ ゴシック"/>
            <a:ea typeface="ＭＳ ゴシック"/>
          </a:endParaRPr>
        </a:p>
        <a:p>
          <a:r>
            <a:rPr kumimoji="1" lang="ja-JP" altLang="en-US" sz="1400">
              <a:latin typeface="ＭＳ ゴシック"/>
              <a:ea typeface="ＭＳ ゴシック"/>
            </a:rPr>
            <a:t>　充当可能基金については、</a:t>
          </a:r>
          <a:r>
            <a:rPr kumimoji="1" lang="en-US" altLang="ja-JP" sz="1400">
              <a:latin typeface="ＭＳ ゴシック"/>
              <a:ea typeface="ＭＳ ゴシック"/>
            </a:rPr>
            <a:t>154</a:t>
          </a:r>
          <a:r>
            <a:rPr kumimoji="1" lang="ja-JP" altLang="en-US" sz="1400">
              <a:latin typeface="ＭＳ ゴシック"/>
              <a:ea typeface="ＭＳ ゴシック"/>
            </a:rPr>
            <a:t>百万円の増となったが、財政調整基金や減債基金はほとんど増えていない。そのため、基金の積み立ても見込めるような堅実な財政運営を行い、将来負担比率の減少を目指して取り組んでいく。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32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32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7135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3245" y="11934825"/>
          <a:ext cx="65125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397105"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184880"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山梨県富士川町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5963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32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397105"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397105"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企業版ふるさと納税制度による寄附額の大幅な増額に伴い、当該寄附金をスポーツ振興基金に積み立てたことによる増。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学校統合による大型事業や人件費の増加等により収支不足が生じ、基金を取り崩さなければならない状況が生じる可能性がある。そのため、計画的な事業実施を図り、単年度歳出額の平準化と経費削減に努め、基金残高の増額を目指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48092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397105"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397105"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・公共施設整備等事業基金：公共施設整備のための財源に充てる基金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・中山間ふるさと水・土保全対策基金：中山間における土地改良施設の多面的機能を良好に発揮させるための地域的な共同活動を支援し、地域の活性化を図るための基金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・地域コミュニティ施設整備費貸付基金：自治会において集会所等を建設する際に貸し付ける基金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・過疎地域自立促進基金：過疎地域自立促進計画に掲げる過疎地域自立促進特別事業の円滑な運営を図るための基金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・富士川町金会館太陽光発電設備管理基金：町民会館太陽光発戦設備の維持管理及び更新に係る事業を円滑に実施するための基金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・道の駅富士川整備基金：道の駅富士川の施設の整備の財源に充てるための基金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・森林環境譲与税基金：森林の整備及びその促進に要する経費の財源に充てるための基金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・スポーツ振興基金：体育施設の整備、スポーツ団体の育成、その他スポーツの振興を図るための基金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・ふるさと応援基金：地域再生法に規定するまち・ひと・しごと創生寄附活用事業に要する経費の財源に充てるための基金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いきいきスポーツ公園整備等の財源に充てるため、公共施設整備等事業基金を取り崩したことによる減少。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企業版ふるさと納税制度による寄附額の大幅な増額に伴い、当該寄附金をスポーツ振興基金に積み立てたことによる増。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公共施設整備等事業基金について、今後予定している学校統合による大型事業により取り崩しが生じる可能性があるため、事業費の削減に取り組み、基金残高の減少の抑制に努める。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480925"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397105"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397105"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取り崩しが無かったため増減なし。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今後、学校統合による大型事業や人件費の増加等により収支不足が生じ、基金を取り崩さなければならない状況が生じる可能性がある。そのため、計画的な事業実施を図り、単年度歳出額の平準化と経費削減に努め</a:t>
          </a:r>
          <a:r>
            <a:rPr kumimoji="1" lang="ja-JP" altLang="en-US" sz="1300">
              <a:solidFill>
                <a:schemeClr val="dk1"/>
              </a:solidFill>
              <a:effectLst/>
              <a:latin typeface="ＭＳ ゴシック"/>
              <a:ea typeface="ＭＳ ゴシック"/>
              <a:cs typeface="+mn-cs"/>
            </a:rPr>
            <a:t>、基金残高の増額を目指す。</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480925"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397105"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397105"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利息等を</a:t>
          </a:r>
          <a:r>
            <a:rPr kumimoji="1" lang="en-US" altLang="ja-JP" sz="1300">
              <a:solidFill>
                <a:schemeClr val="dk1"/>
              </a:solidFill>
              <a:effectLst/>
              <a:latin typeface="ＭＳ ゴシック"/>
              <a:ea typeface="ＭＳ ゴシック"/>
              <a:cs typeface="+mn-cs"/>
            </a:rPr>
            <a:t>589</a:t>
          </a:r>
          <a:r>
            <a:rPr kumimoji="1" lang="ja-JP" altLang="en-US" sz="1300">
              <a:solidFill>
                <a:schemeClr val="dk1"/>
              </a:solidFill>
              <a:effectLst/>
              <a:latin typeface="ＭＳ ゴシック"/>
              <a:ea typeface="ＭＳ ゴシック"/>
              <a:cs typeface="+mn-cs"/>
            </a:rPr>
            <a:t>千円積み立てたことによる増。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近年続いた新庁舎整備事業等の大型事業の償還が始まり、償還額のピークを迎えると当該基金を取り崩す可能性があるため、経費削減等に取り組み、将来に向けた基金残高の増額を目指す。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480925"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167005</xdr:colOff>
      <xdr:row>1</xdr:row>
      <xdr:rowOff>156210</xdr:rowOff>
    </xdr:to>
    <xdr:sp macro="" textlink="">
      <xdr:nvSpPr>
        <xdr:cNvPr id="4" name="正方形/長方形 3"/>
        <xdr:cNvSpPr/>
      </xdr:nvSpPr>
      <xdr:spPr>
        <a:xfrm>
          <a:off x="355600" y="64135"/>
          <a:ext cx="1110043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4958060" y="189230"/>
          <a:ext cx="34607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167005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4963140" y="215265"/>
          <a:ext cx="343662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4985365" y="240665"/>
          <a:ext cx="338264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山梨県富士川町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2492990" y="189230"/>
          <a:ext cx="233172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2518390" y="215265"/>
          <a:ext cx="228727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167005</xdr:colOff>
      <xdr:row>1</xdr:row>
      <xdr:rowOff>156210</xdr:rowOff>
    </xdr:to>
    <xdr:sp macro="" textlink="">
      <xdr:nvSpPr>
        <xdr:cNvPr id="10" name="正方形/長方形 9"/>
        <xdr:cNvSpPr/>
      </xdr:nvSpPr>
      <xdr:spPr>
        <a:xfrm>
          <a:off x="12543790" y="240665"/>
          <a:ext cx="225234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433705</xdr:colOff>
      <xdr:row>2</xdr:row>
      <xdr:rowOff>22860</xdr:rowOff>
    </xdr:from>
    <xdr:to xmlns:xdr="http://schemas.openxmlformats.org/drawingml/2006/spreadsheetDrawing">
      <xdr:col>53</xdr:col>
      <xdr:colOff>167005</xdr:colOff>
      <xdr:row>11</xdr:row>
      <xdr:rowOff>104775</xdr:rowOff>
    </xdr:to>
    <xdr:sp macro="" textlink="">
      <xdr:nvSpPr>
        <xdr:cNvPr id="11" name="正方形/長方形 10"/>
        <xdr:cNvSpPr/>
      </xdr:nvSpPr>
      <xdr:spPr>
        <a:xfrm>
          <a:off x="433705" y="889635"/>
          <a:ext cx="8851265" cy="17468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167005</xdr:colOff>
      <xdr:row>11</xdr:row>
      <xdr:rowOff>73025</xdr:rowOff>
    </xdr:to>
    <xdr:sp macro="" textlink="">
      <xdr:nvSpPr>
        <xdr:cNvPr id="12" name="正方形/長方形 11"/>
        <xdr:cNvSpPr/>
      </xdr:nvSpPr>
      <xdr:spPr>
        <a:xfrm>
          <a:off x="557530" y="921385"/>
          <a:ext cx="1212215"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726565" y="921385"/>
          <a:ext cx="1169035"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14,127
13,899
112.00
8,740,331
8,310,341
274,361
5,076,918
9,553,230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2895600" y="921385"/>
          <a:ext cx="133604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231640" y="940435"/>
          <a:ext cx="177355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167005</xdr:colOff>
      <xdr:row>7</xdr:row>
      <xdr:rowOff>3175</xdr:rowOff>
    </xdr:to>
    <xdr:sp macro="" textlink="">
      <xdr:nvSpPr>
        <xdr:cNvPr id="16" name="正方形/長方形 15"/>
        <xdr:cNvSpPr/>
      </xdr:nvSpPr>
      <xdr:spPr>
        <a:xfrm>
          <a:off x="6005195" y="940435"/>
          <a:ext cx="110871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61.7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7174230" y="953135"/>
          <a:ext cx="56451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231640" y="1702435"/>
          <a:ext cx="1773555"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167005</xdr:colOff>
      <xdr:row>9</xdr:row>
      <xdr:rowOff>130175</xdr:rowOff>
    </xdr:to>
    <xdr:sp macro="" textlink="">
      <xdr:nvSpPr>
        <xdr:cNvPr id="19" name="正方形/長方形 18"/>
        <xdr:cNvSpPr/>
      </xdr:nvSpPr>
      <xdr:spPr>
        <a:xfrm>
          <a:off x="6068695" y="1702435"/>
          <a:ext cx="3216275"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9730105" y="889635"/>
          <a:ext cx="1336040" cy="12503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167005</xdr:colOff>
      <xdr:row>2</xdr:row>
      <xdr:rowOff>86360</xdr:rowOff>
    </xdr:from>
    <xdr:to xmlns:xdr="http://schemas.openxmlformats.org/drawingml/2006/spreadsheetDrawing">
      <xdr:col>64</xdr:col>
      <xdr:colOff>167005</xdr:colOff>
      <xdr:row>3</xdr:row>
      <xdr:rowOff>15875</xdr:rowOff>
    </xdr:to>
    <xdr:sp macro="" textlink="">
      <xdr:nvSpPr>
        <xdr:cNvPr id="21" name="正方形/長方形 20"/>
        <xdr:cNvSpPr/>
      </xdr:nvSpPr>
      <xdr:spPr>
        <a:xfrm>
          <a:off x="9952990" y="953135"/>
          <a:ext cx="1169035"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167005</xdr:colOff>
      <xdr:row>3</xdr:row>
      <xdr:rowOff>28575</xdr:rowOff>
    </xdr:from>
    <xdr:to xmlns:xdr="http://schemas.openxmlformats.org/drawingml/2006/spreadsheetDrawing">
      <xdr:col>64</xdr:col>
      <xdr:colOff>167005</xdr:colOff>
      <xdr:row>6</xdr:row>
      <xdr:rowOff>34925</xdr:rowOff>
    </xdr:to>
    <xdr:sp macro="" textlink="">
      <xdr:nvSpPr>
        <xdr:cNvPr id="22" name="正方形/長方形 21"/>
        <xdr:cNvSpPr/>
      </xdr:nvSpPr>
      <xdr:spPr>
        <a:xfrm>
          <a:off x="9952990" y="1219200"/>
          <a:ext cx="1169035" cy="509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167005</xdr:colOff>
      <xdr:row>5</xdr:row>
      <xdr:rowOff>28575</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9952990" y="1554480"/>
          <a:ext cx="1286510" cy="636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9789160" y="1042035"/>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984313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9843135" y="130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28575</xdr:rowOff>
    </xdr:from>
    <xdr:to xmlns:xdr="http://schemas.openxmlformats.org/drawingml/2006/spreadsheetDrawing">
      <xdr:col>57</xdr:col>
      <xdr:colOff>101600</xdr:colOff>
      <xdr:row>5</xdr:row>
      <xdr:rowOff>167640</xdr:rowOff>
    </xdr:to>
    <xdr:cxnSp macro="">
      <xdr:nvCxnSpPr>
        <xdr:cNvPr id="27" name="直線コネクタ 26"/>
        <xdr:cNvCxnSpPr/>
      </xdr:nvCxnSpPr>
      <xdr:spPr>
        <a:xfrm>
          <a:off x="9887585" y="155448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28575</xdr:rowOff>
    </xdr:from>
    <xdr:to xmlns:xdr="http://schemas.openxmlformats.org/drawingml/2006/spreadsheetDrawing">
      <xdr:col>58</xdr:col>
      <xdr:colOff>3175</xdr:colOff>
      <xdr:row>5</xdr:row>
      <xdr:rowOff>28575</xdr:rowOff>
    </xdr:to>
    <xdr:cxnSp macro="">
      <xdr:nvCxnSpPr>
        <xdr:cNvPr id="28" name="直線コネクタ 27"/>
        <xdr:cNvCxnSpPr/>
      </xdr:nvCxnSpPr>
      <xdr:spPr>
        <a:xfrm>
          <a:off x="9808210" y="155448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9887585" y="178879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9808210" y="192786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8445"/>
    <xdr:sp macro="" textlink="">
      <xdr:nvSpPr>
        <xdr:cNvPr id="31" name="テキスト ボックス 30"/>
        <xdr:cNvSpPr txBox="1"/>
      </xdr:nvSpPr>
      <xdr:spPr>
        <a:xfrm>
          <a:off x="419100" y="273431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29718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0548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8445"/>
    <xdr:sp macro="" textlink="">
      <xdr:nvSpPr>
        <xdr:cNvPr id="34" name="テキスト ボックス 33"/>
        <xdr:cNvSpPr txBox="1"/>
      </xdr:nvSpPr>
      <xdr:spPr>
        <a:xfrm>
          <a:off x="419100" y="344297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142875</xdr:rowOff>
    </xdr:from>
    <xdr:ext cx="184785" cy="258445"/>
    <xdr:sp macro="" textlink="">
      <xdr:nvSpPr>
        <xdr:cNvPr id="35" name="テキスト ボックス 34"/>
        <xdr:cNvSpPr txBox="1"/>
      </xdr:nvSpPr>
      <xdr:spPr>
        <a:xfrm>
          <a:off x="419100" y="368046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28575</xdr:rowOff>
    </xdr:to>
    <xdr:sp macro="" textlink="">
      <xdr:nvSpPr>
        <xdr:cNvPr id="36" name="正方形/長方形 35"/>
        <xdr:cNvSpPr/>
      </xdr:nvSpPr>
      <xdr:spPr>
        <a:xfrm>
          <a:off x="1123950" y="4189730"/>
          <a:ext cx="372491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769745" y="4559935"/>
          <a:ext cx="150749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375660" y="4543425"/>
          <a:ext cx="737235"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[ 70.2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4798060" y="4317365"/>
          <a:ext cx="13360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28575</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4798060" y="45072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134100" y="4317365"/>
          <a:ext cx="13360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28575</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134100" y="45072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7597140" y="4317365"/>
          <a:ext cx="13360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149225</xdr:colOff>
      <xdr:row>22</xdr:row>
      <xdr:rowOff>28575</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7597140" y="45072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45" name="正方形/長方形 44"/>
        <xdr:cNvSpPr/>
      </xdr:nvSpPr>
      <xdr:spPr>
        <a:xfrm>
          <a:off x="1123950" y="4880610"/>
          <a:ext cx="3724910"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167640</xdr:rowOff>
    </xdr:to>
    <xdr:sp macro="" textlink="">
      <xdr:nvSpPr>
        <xdr:cNvPr id="46" name="正方形/長方形 45"/>
        <xdr:cNvSpPr/>
      </xdr:nvSpPr>
      <xdr:spPr>
        <a:xfrm>
          <a:off x="5092065" y="4880610"/>
          <a:ext cx="4175125"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092065" y="4944110"/>
          <a:ext cx="4008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144770" y="5165090"/>
          <a:ext cx="399542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aseline="0">
              <a:solidFill>
                <a:schemeClr val="dk1"/>
              </a:solidFill>
              <a:effectLst/>
              <a:latin typeface="+mn-lt"/>
              <a:ea typeface="+mn-ea"/>
              <a:cs typeface="+mn-cs"/>
            </a:rPr>
            <a:t>　当町では、平成</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年度（</a:t>
          </a:r>
          <a:r>
            <a:rPr kumimoji="1" lang="en-US" altLang="ja-JP" sz="1100" baseline="0">
              <a:solidFill>
                <a:schemeClr val="dk1"/>
              </a:solidFill>
              <a:effectLst/>
              <a:latin typeface="+mn-lt"/>
              <a:ea typeface="+mn-ea"/>
              <a:cs typeface="+mn-cs"/>
            </a:rPr>
            <a:t>R6.9</a:t>
          </a:r>
          <a:r>
            <a:rPr kumimoji="1" lang="ja-JP" altLang="ja-JP" sz="1100" baseline="0">
              <a:solidFill>
                <a:schemeClr val="dk1"/>
              </a:solidFill>
              <a:effectLst/>
              <a:latin typeface="+mn-lt"/>
              <a:ea typeface="+mn-ea"/>
              <a:cs typeface="+mn-cs"/>
            </a:rPr>
            <a:t>変更）に策定した公共施設等総合管理計画において、公共施設等の延べ床面積を</a:t>
          </a:r>
          <a:r>
            <a:rPr kumimoji="1" lang="en-US" altLang="ja-JP" sz="1100" baseline="0">
              <a:solidFill>
                <a:schemeClr val="dk1"/>
              </a:solidFill>
              <a:effectLst/>
              <a:latin typeface="+mn-lt"/>
              <a:ea typeface="+mn-ea"/>
              <a:cs typeface="+mn-cs"/>
            </a:rPr>
            <a:t>30</a:t>
          </a:r>
          <a:r>
            <a:rPr kumimoji="1" lang="ja-JP" altLang="ja-JP" sz="1100" baseline="0">
              <a:solidFill>
                <a:schemeClr val="dk1"/>
              </a:solidFill>
              <a:effectLst/>
              <a:latin typeface="+mn-lt"/>
              <a:ea typeface="+mn-ea"/>
              <a:cs typeface="+mn-cs"/>
            </a:rPr>
            <a:t>％削減するという目標を掲げ、老朽化した施設の集約化や除却を進めている。</a:t>
          </a:r>
          <a:r>
            <a:rPr kumimoji="1" lang="ja-JP" altLang="en-US" sz="1100" baseline="0">
              <a:solidFill>
                <a:schemeClr val="dk1"/>
              </a:solidFill>
              <a:effectLst/>
              <a:latin typeface="+mn-lt"/>
              <a:ea typeface="+mn-ea"/>
              <a:cs typeface="+mn-cs"/>
            </a:rPr>
            <a:t>しかしながら、全体的に施設の老朽化が進んでおり、比率は今後も高い水準で推移することが見込まれるため、引き続き各種計画に沿った改築等を行い、比率の改善を目指す</a:t>
          </a:r>
          <a:r>
            <a:rPr kumimoji="1" lang="ja-JP" altLang="ja-JP" sz="1100" baseline="0">
              <a:solidFill>
                <a:schemeClr val="dk1"/>
              </a:solidFill>
              <a:effectLst/>
              <a:latin typeface="+mn-lt"/>
              <a:ea typeface="+mn-ea"/>
              <a:cs typeface="+mn-cs"/>
            </a:rPr>
            <a:t>。</a:t>
          </a:r>
          <a:endParaRPr lang="ja-JP" altLang="ja-JP">
            <a:effectLst/>
          </a:endParaRPr>
        </a:p>
      </xdr:txBody>
    </xdr:sp>
    <xdr:clientData/>
  </xdr:twoCellAnchor>
  <xdr:oneCellAnchor>
    <xdr:from xmlns:xdr="http://schemas.openxmlformats.org/drawingml/2006/spreadsheetDrawing">
      <xdr:col>4</xdr:col>
      <xdr:colOff>167005</xdr:colOff>
      <xdr:row>23</xdr:row>
      <xdr:rowOff>47625</xdr:rowOff>
    </xdr:from>
    <xdr:ext cx="349885" cy="224790"/>
    <xdr:sp macro="" textlink="">
      <xdr:nvSpPr>
        <xdr:cNvPr id="49" name="テキスト ボックス 48"/>
        <xdr:cNvSpPr txBox="1"/>
      </xdr:nvSpPr>
      <xdr:spPr>
        <a:xfrm>
          <a:off x="1101725" y="469392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167640</xdr:rowOff>
    </xdr:from>
    <xdr:to xmlns:xdr="http://schemas.openxmlformats.org/drawingml/2006/spreadsheetDrawing">
      <xdr:col>27</xdr:col>
      <xdr:colOff>73025</xdr:colOff>
      <xdr:row>36</xdr:row>
      <xdr:rowOff>167640</xdr:rowOff>
    </xdr:to>
    <xdr:cxnSp macro="">
      <xdr:nvCxnSpPr>
        <xdr:cNvPr id="50" name="直線コネクタ 49"/>
        <xdr:cNvCxnSpPr/>
      </xdr:nvCxnSpPr>
      <xdr:spPr>
        <a:xfrm>
          <a:off x="1123950" y="6993255"/>
          <a:ext cx="3724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74295</xdr:rowOff>
    </xdr:from>
    <xdr:ext cx="410210" cy="224790"/>
    <xdr:sp macro="" textlink="">
      <xdr:nvSpPr>
        <xdr:cNvPr id="51" name="テキスト ボックス 50"/>
        <xdr:cNvSpPr txBox="1"/>
      </xdr:nvSpPr>
      <xdr:spPr>
        <a:xfrm>
          <a:off x="720090" y="68999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69850</xdr:rowOff>
    </xdr:from>
    <xdr:to xmlns:xdr="http://schemas.openxmlformats.org/drawingml/2006/spreadsheetDrawing">
      <xdr:col>27</xdr:col>
      <xdr:colOff>73025</xdr:colOff>
      <xdr:row>35</xdr:row>
      <xdr:rowOff>69850</xdr:rowOff>
    </xdr:to>
    <xdr:cxnSp macro="">
      <xdr:nvCxnSpPr>
        <xdr:cNvPr id="52" name="直線コネクタ 51"/>
        <xdr:cNvCxnSpPr/>
      </xdr:nvCxnSpPr>
      <xdr:spPr>
        <a:xfrm>
          <a:off x="1123950" y="6727825"/>
          <a:ext cx="3724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167005</xdr:colOff>
      <xdr:row>34</xdr:row>
      <xdr:rowOff>147320</xdr:rowOff>
    </xdr:from>
    <xdr:ext cx="359410" cy="224790"/>
    <xdr:sp macro="" textlink="">
      <xdr:nvSpPr>
        <xdr:cNvPr id="53" name="テキスト ボックス 52"/>
        <xdr:cNvSpPr txBox="1"/>
      </xdr:nvSpPr>
      <xdr:spPr>
        <a:xfrm>
          <a:off x="767715" y="6637655"/>
          <a:ext cx="3594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142875</xdr:rowOff>
    </xdr:from>
    <xdr:to xmlns:xdr="http://schemas.openxmlformats.org/drawingml/2006/spreadsheetDrawing">
      <xdr:col>27</xdr:col>
      <xdr:colOff>73025</xdr:colOff>
      <xdr:row>33</xdr:row>
      <xdr:rowOff>142875</xdr:rowOff>
    </xdr:to>
    <xdr:cxnSp macro="">
      <xdr:nvCxnSpPr>
        <xdr:cNvPr id="54" name="直線コネクタ 53"/>
        <xdr:cNvCxnSpPr/>
      </xdr:nvCxnSpPr>
      <xdr:spPr>
        <a:xfrm>
          <a:off x="1123950" y="6465570"/>
          <a:ext cx="3724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167005</xdr:colOff>
      <xdr:row>33</xdr:row>
      <xdr:rowOff>48895</xdr:rowOff>
    </xdr:from>
    <xdr:ext cx="359410" cy="224790"/>
    <xdr:sp macro="" textlink="">
      <xdr:nvSpPr>
        <xdr:cNvPr id="55" name="テキスト ボックス 54"/>
        <xdr:cNvSpPr txBox="1"/>
      </xdr:nvSpPr>
      <xdr:spPr>
        <a:xfrm>
          <a:off x="767715" y="6371590"/>
          <a:ext cx="3594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44450</xdr:rowOff>
    </xdr:from>
    <xdr:to xmlns:xdr="http://schemas.openxmlformats.org/drawingml/2006/spreadsheetDrawing">
      <xdr:col>27</xdr:col>
      <xdr:colOff>73025</xdr:colOff>
      <xdr:row>32</xdr:row>
      <xdr:rowOff>44450</xdr:rowOff>
    </xdr:to>
    <xdr:cxnSp macro="">
      <xdr:nvCxnSpPr>
        <xdr:cNvPr id="56" name="直線コネクタ 55"/>
        <xdr:cNvCxnSpPr/>
      </xdr:nvCxnSpPr>
      <xdr:spPr>
        <a:xfrm>
          <a:off x="1123950" y="6199505"/>
          <a:ext cx="3724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167005</xdr:colOff>
      <xdr:row>31</xdr:row>
      <xdr:rowOff>121920</xdr:rowOff>
    </xdr:from>
    <xdr:ext cx="359410" cy="224790"/>
    <xdr:sp macro="" textlink="">
      <xdr:nvSpPr>
        <xdr:cNvPr id="57" name="テキスト ボックス 56"/>
        <xdr:cNvSpPr txBox="1"/>
      </xdr:nvSpPr>
      <xdr:spPr>
        <a:xfrm>
          <a:off x="767715" y="6109335"/>
          <a:ext cx="3594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8" name="直線コネクタ 57"/>
        <xdr:cNvCxnSpPr/>
      </xdr:nvCxnSpPr>
      <xdr:spPr>
        <a:xfrm>
          <a:off x="1123950" y="5937250"/>
          <a:ext cx="3724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167005</xdr:colOff>
      <xdr:row>30</xdr:row>
      <xdr:rowOff>23495</xdr:rowOff>
    </xdr:from>
    <xdr:ext cx="359410" cy="225425"/>
    <xdr:sp macro="" textlink="">
      <xdr:nvSpPr>
        <xdr:cNvPr id="59" name="テキスト ボックス 58"/>
        <xdr:cNvSpPr txBox="1"/>
      </xdr:nvSpPr>
      <xdr:spPr>
        <a:xfrm>
          <a:off x="767715" y="584327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19050</xdr:rowOff>
    </xdr:from>
    <xdr:to xmlns:xdr="http://schemas.openxmlformats.org/drawingml/2006/spreadsheetDrawing">
      <xdr:col>27</xdr:col>
      <xdr:colOff>73025</xdr:colOff>
      <xdr:row>29</xdr:row>
      <xdr:rowOff>19050</xdr:rowOff>
    </xdr:to>
    <xdr:cxnSp macro="">
      <xdr:nvCxnSpPr>
        <xdr:cNvPr id="60" name="直線コネクタ 59"/>
        <xdr:cNvCxnSpPr/>
      </xdr:nvCxnSpPr>
      <xdr:spPr>
        <a:xfrm>
          <a:off x="1123950" y="5671185"/>
          <a:ext cx="3724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167005</xdr:colOff>
      <xdr:row>28</xdr:row>
      <xdr:rowOff>96520</xdr:rowOff>
    </xdr:from>
    <xdr:ext cx="359410" cy="225425"/>
    <xdr:sp macro="" textlink="">
      <xdr:nvSpPr>
        <xdr:cNvPr id="61" name="テキスト ボックス 60"/>
        <xdr:cNvSpPr txBox="1"/>
      </xdr:nvSpPr>
      <xdr:spPr>
        <a:xfrm>
          <a:off x="767715" y="558101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92075</xdr:rowOff>
    </xdr:from>
    <xdr:to xmlns:xdr="http://schemas.openxmlformats.org/drawingml/2006/spreadsheetDrawing">
      <xdr:col>27</xdr:col>
      <xdr:colOff>73025</xdr:colOff>
      <xdr:row>27</xdr:row>
      <xdr:rowOff>92075</xdr:rowOff>
    </xdr:to>
    <xdr:cxnSp macro="">
      <xdr:nvCxnSpPr>
        <xdr:cNvPr id="62" name="直線コネクタ 61"/>
        <xdr:cNvCxnSpPr/>
      </xdr:nvCxnSpPr>
      <xdr:spPr>
        <a:xfrm>
          <a:off x="1123950" y="5408930"/>
          <a:ext cx="3724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167005</xdr:colOff>
      <xdr:row>26</xdr:row>
      <xdr:rowOff>167640</xdr:rowOff>
    </xdr:from>
    <xdr:ext cx="359410" cy="225425"/>
    <xdr:sp macro="" textlink="">
      <xdr:nvSpPr>
        <xdr:cNvPr id="63" name="テキスト ボックス 62"/>
        <xdr:cNvSpPr txBox="1"/>
      </xdr:nvSpPr>
      <xdr:spPr>
        <a:xfrm>
          <a:off x="767715" y="531685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25</xdr:row>
      <xdr:rowOff>165100</xdr:rowOff>
    </xdr:from>
    <xdr:to xmlns:xdr="http://schemas.openxmlformats.org/drawingml/2006/spreadsheetDrawing">
      <xdr:col>27</xdr:col>
      <xdr:colOff>73025</xdr:colOff>
      <xdr:row>25</xdr:row>
      <xdr:rowOff>165100</xdr:rowOff>
    </xdr:to>
    <xdr:cxnSp macro="">
      <xdr:nvCxnSpPr>
        <xdr:cNvPr id="64" name="直線コネクタ 63"/>
        <xdr:cNvCxnSpPr/>
      </xdr:nvCxnSpPr>
      <xdr:spPr>
        <a:xfrm>
          <a:off x="1123950" y="5146675"/>
          <a:ext cx="3724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167005</xdr:colOff>
      <xdr:row>25</xdr:row>
      <xdr:rowOff>71120</xdr:rowOff>
    </xdr:from>
    <xdr:ext cx="359410" cy="224790"/>
    <xdr:sp macro="" textlink="">
      <xdr:nvSpPr>
        <xdr:cNvPr id="65" name="テキスト ボックス 64"/>
        <xdr:cNvSpPr txBox="1"/>
      </xdr:nvSpPr>
      <xdr:spPr>
        <a:xfrm>
          <a:off x="767715" y="5052695"/>
          <a:ext cx="3594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6" name="直線コネクタ 65"/>
        <xdr:cNvCxnSpPr/>
      </xdr:nvCxnSpPr>
      <xdr:spPr>
        <a:xfrm>
          <a:off x="1123950" y="4880610"/>
          <a:ext cx="3724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167005</xdr:colOff>
      <xdr:row>23</xdr:row>
      <xdr:rowOff>144145</xdr:rowOff>
    </xdr:from>
    <xdr:ext cx="359410" cy="224790"/>
    <xdr:sp macro="" textlink="">
      <xdr:nvSpPr>
        <xdr:cNvPr id="67" name="テキスト ボックス 66"/>
        <xdr:cNvSpPr txBox="1"/>
      </xdr:nvSpPr>
      <xdr:spPr>
        <a:xfrm>
          <a:off x="767715" y="4790440"/>
          <a:ext cx="3594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68" name="有形固定資産減価償却率グラフ枠"/>
        <xdr:cNvSpPr/>
      </xdr:nvSpPr>
      <xdr:spPr>
        <a:xfrm>
          <a:off x="1123950" y="4880610"/>
          <a:ext cx="3724910"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90805</xdr:rowOff>
    </xdr:from>
    <xdr:to xmlns:xdr="http://schemas.openxmlformats.org/drawingml/2006/spreadsheetDrawing">
      <xdr:col>23</xdr:col>
      <xdr:colOff>85090</xdr:colOff>
      <xdr:row>34</xdr:row>
      <xdr:rowOff>55245</xdr:rowOff>
    </xdr:to>
    <xdr:cxnSp macro="">
      <xdr:nvCxnSpPr>
        <xdr:cNvPr id="69" name="直線コネクタ 68"/>
        <xdr:cNvCxnSpPr/>
      </xdr:nvCxnSpPr>
      <xdr:spPr>
        <a:xfrm flipV="1">
          <a:off x="4191635" y="524002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59055</xdr:rowOff>
    </xdr:from>
    <xdr:ext cx="404495" cy="259080"/>
    <xdr:sp macro="" textlink="">
      <xdr:nvSpPr>
        <xdr:cNvPr id="70" name="有形固定資産減価償却率最小値テキスト"/>
        <xdr:cNvSpPr txBox="1"/>
      </xdr:nvSpPr>
      <xdr:spPr>
        <a:xfrm>
          <a:off x="4244340" y="65493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167005</xdr:colOff>
      <xdr:row>34</xdr:row>
      <xdr:rowOff>55245</xdr:rowOff>
    </xdr:from>
    <xdr:to xmlns:xdr="http://schemas.openxmlformats.org/drawingml/2006/spreadsheetDrawing">
      <xdr:col>23</xdr:col>
      <xdr:colOff>167005</xdr:colOff>
      <xdr:row>34</xdr:row>
      <xdr:rowOff>55245</xdr:rowOff>
    </xdr:to>
    <xdr:cxnSp macro="">
      <xdr:nvCxnSpPr>
        <xdr:cNvPr id="71" name="直線コネクタ 70"/>
        <xdr:cNvCxnSpPr/>
      </xdr:nvCxnSpPr>
      <xdr:spPr>
        <a:xfrm>
          <a:off x="4107815" y="6545580"/>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37465</xdr:rowOff>
    </xdr:from>
    <xdr:ext cx="404495" cy="259080"/>
    <xdr:sp macro="" textlink="">
      <xdr:nvSpPr>
        <xdr:cNvPr id="72" name="有形固定資産減価償却率最大値テキスト"/>
        <xdr:cNvSpPr txBox="1"/>
      </xdr:nvSpPr>
      <xdr:spPr>
        <a:xfrm>
          <a:off x="4244340" y="5019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167005</xdr:colOff>
      <xdr:row>26</xdr:row>
      <xdr:rowOff>90805</xdr:rowOff>
    </xdr:from>
    <xdr:to xmlns:xdr="http://schemas.openxmlformats.org/drawingml/2006/spreadsheetDrawing">
      <xdr:col>23</xdr:col>
      <xdr:colOff>167005</xdr:colOff>
      <xdr:row>26</xdr:row>
      <xdr:rowOff>90805</xdr:rowOff>
    </xdr:to>
    <xdr:cxnSp macro="">
      <xdr:nvCxnSpPr>
        <xdr:cNvPr id="73" name="直線コネクタ 72"/>
        <xdr:cNvCxnSpPr/>
      </xdr:nvCxnSpPr>
      <xdr:spPr>
        <a:xfrm>
          <a:off x="4107815" y="5240020"/>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36830</xdr:rowOff>
    </xdr:from>
    <xdr:ext cx="404495" cy="258445"/>
    <xdr:sp macro="" textlink="">
      <xdr:nvSpPr>
        <xdr:cNvPr id="74" name="有形固定資産減価償却率平均値テキスト"/>
        <xdr:cNvSpPr txBox="1"/>
      </xdr:nvSpPr>
      <xdr:spPr>
        <a:xfrm>
          <a:off x="4244340" y="585660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13970</xdr:rowOff>
    </xdr:from>
    <xdr:to xmlns:xdr="http://schemas.openxmlformats.org/drawingml/2006/spreadsheetDrawing">
      <xdr:col>23</xdr:col>
      <xdr:colOff>136525</xdr:colOff>
      <xdr:row>31</xdr:row>
      <xdr:rowOff>115570</xdr:rowOff>
    </xdr:to>
    <xdr:sp macro="" textlink="">
      <xdr:nvSpPr>
        <xdr:cNvPr id="75" name="フローチャート: 判断 74"/>
        <xdr:cNvSpPr/>
      </xdr:nvSpPr>
      <xdr:spPr>
        <a:xfrm>
          <a:off x="414274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155575</xdr:rowOff>
    </xdr:from>
    <xdr:to xmlns:xdr="http://schemas.openxmlformats.org/drawingml/2006/spreadsheetDrawing">
      <xdr:col>19</xdr:col>
      <xdr:colOff>167005</xdr:colOff>
      <xdr:row>31</xdr:row>
      <xdr:rowOff>85725</xdr:rowOff>
    </xdr:to>
    <xdr:sp macro="" textlink="">
      <xdr:nvSpPr>
        <xdr:cNvPr id="76" name="フローチャート: 判断 75"/>
        <xdr:cNvSpPr/>
      </xdr:nvSpPr>
      <xdr:spPr>
        <a:xfrm>
          <a:off x="3525520" y="597535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144780</xdr:rowOff>
    </xdr:from>
    <xdr:to xmlns:xdr="http://schemas.openxmlformats.org/drawingml/2006/spreadsheetDrawing">
      <xdr:col>15</xdr:col>
      <xdr:colOff>167005</xdr:colOff>
      <xdr:row>31</xdr:row>
      <xdr:rowOff>74930</xdr:rowOff>
    </xdr:to>
    <xdr:sp macro="" textlink="">
      <xdr:nvSpPr>
        <xdr:cNvPr id="77" name="フローチャート: 判断 76"/>
        <xdr:cNvSpPr/>
      </xdr:nvSpPr>
      <xdr:spPr>
        <a:xfrm>
          <a:off x="2857500" y="5964555"/>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120650</xdr:rowOff>
    </xdr:from>
    <xdr:to xmlns:xdr="http://schemas.openxmlformats.org/drawingml/2006/spreadsheetDrawing">
      <xdr:col>11</xdr:col>
      <xdr:colOff>167005</xdr:colOff>
      <xdr:row>31</xdr:row>
      <xdr:rowOff>50800</xdr:rowOff>
    </xdr:to>
    <xdr:sp macro="" textlink="">
      <xdr:nvSpPr>
        <xdr:cNvPr id="78" name="フローチャート: 判断 77"/>
        <xdr:cNvSpPr/>
      </xdr:nvSpPr>
      <xdr:spPr>
        <a:xfrm>
          <a:off x="2189480" y="5940425"/>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88265</xdr:rowOff>
    </xdr:from>
    <xdr:to xmlns:xdr="http://schemas.openxmlformats.org/drawingml/2006/spreadsheetDrawing">
      <xdr:col>7</xdr:col>
      <xdr:colOff>167005</xdr:colOff>
      <xdr:row>31</xdr:row>
      <xdr:rowOff>18415</xdr:rowOff>
    </xdr:to>
    <xdr:sp macro="" textlink="">
      <xdr:nvSpPr>
        <xdr:cNvPr id="79" name="フローチャート: 判断 78"/>
        <xdr:cNvSpPr/>
      </xdr:nvSpPr>
      <xdr:spPr>
        <a:xfrm>
          <a:off x="1521460" y="5908040"/>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5425"/>
    <xdr:sp macro="" textlink="">
      <xdr:nvSpPr>
        <xdr:cNvPr id="80" name="テキスト ボックス 79"/>
        <xdr:cNvSpPr txBox="1"/>
      </xdr:nvSpPr>
      <xdr:spPr>
        <a:xfrm>
          <a:off x="4039235"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5425"/>
    <xdr:sp macro="" textlink="">
      <xdr:nvSpPr>
        <xdr:cNvPr id="81" name="テキスト ボックス 80"/>
        <xdr:cNvSpPr txBox="1"/>
      </xdr:nvSpPr>
      <xdr:spPr>
        <a:xfrm>
          <a:off x="3422015"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5425"/>
    <xdr:sp macro="" textlink="">
      <xdr:nvSpPr>
        <xdr:cNvPr id="82" name="テキスト ボックス 81"/>
        <xdr:cNvSpPr txBox="1"/>
      </xdr:nvSpPr>
      <xdr:spPr>
        <a:xfrm>
          <a:off x="2753995"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5425"/>
    <xdr:sp macro="" textlink="">
      <xdr:nvSpPr>
        <xdr:cNvPr id="83" name="テキスト ボックス 82"/>
        <xdr:cNvSpPr txBox="1"/>
      </xdr:nvSpPr>
      <xdr:spPr>
        <a:xfrm>
          <a:off x="2085975"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5425"/>
    <xdr:sp macro="" textlink="">
      <xdr:nvSpPr>
        <xdr:cNvPr id="84" name="テキスト ボックス 83"/>
        <xdr:cNvSpPr txBox="1"/>
      </xdr:nvSpPr>
      <xdr:spPr>
        <a:xfrm>
          <a:off x="1417955"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167640</xdr:rowOff>
    </xdr:from>
    <xdr:to xmlns:xdr="http://schemas.openxmlformats.org/drawingml/2006/spreadsheetDrawing">
      <xdr:col>23</xdr:col>
      <xdr:colOff>136525</xdr:colOff>
      <xdr:row>32</xdr:row>
      <xdr:rowOff>100330</xdr:rowOff>
    </xdr:to>
    <xdr:sp macro="" textlink="">
      <xdr:nvSpPr>
        <xdr:cNvPr id="85" name="楕円 84"/>
        <xdr:cNvSpPr/>
      </xdr:nvSpPr>
      <xdr:spPr>
        <a:xfrm>
          <a:off x="4142740" y="61550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149225</xdr:rowOff>
    </xdr:from>
    <xdr:ext cx="404495" cy="259080"/>
    <xdr:sp macro="" textlink="">
      <xdr:nvSpPr>
        <xdr:cNvPr id="86" name="有形固定資産減価償却率該当値テキスト"/>
        <xdr:cNvSpPr txBox="1"/>
      </xdr:nvSpPr>
      <xdr:spPr>
        <a:xfrm>
          <a:off x="4244340" y="61366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149225</xdr:rowOff>
    </xdr:from>
    <xdr:to xmlns:xdr="http://schemas.openxmlformats.org/drawingml/2006/spreadsheetDrawing">
      <xdr:col>19</xdr:col>
      <xdr:colOff>167005</xdr:colOff>
      <xdr:row>32</xdr:row>
      <xdr:rowOff>79375</xdr:rowOff>
    </xdr:to>
    <xdr:sp macro="" textlink="">
      <xdr:nvSpPr>
        <xdr:cNvPr id="87" name="楕円 86"/>
        <xdr:cNvSpPr/>
      </xdr:nvSpPr>
      <xdr:spPr>
        <a:xfrm>
          <a:off x="3525520" y="613664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28575</xdr:rowOff>
    </xdr:from>
    <xdr:to xmlns:xdr="http://schemas.openxmlformats.org/drawingml/2006/spreadsheetDrawing">
      <xdr:col>23</xdr:col>
      <xdr:colOff>85725</xdr:colOff>
      <xdr:row>32</xdr:row>
      <xdr:rowOff>49530</xdr:rowOff>
    </xdr:to>
    <xdr:cxnSp macro="">
      <xdr:nvCxnSpPr>
        <xdr:cNvPr id="88" name="直線コネクタ 87"/>
        <xdr:cNvCxnSpPr/>
      </xdr:nvCxnSpPr>
      <xdr:spPr>
        <a:xfrm>
          <a:off x="3576320" y="6183630"/>
          <a:ext cx="6172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162560</xdr:rowOff>
    </xdr:from>
    <xdr:to xmlns:xdr="http://schemas.openxmlformats.org/drawingml/2006/spreadsheetDrawing">
      <xdr:col>15</xdr:col>
      <xdr:colOff>167005</xdr:colOff>
      <xdr:row>32</xdr:row>
      <xdr:rowOff>92710</xdr:rowOff>
    </xdr:to>
    <xdr:sp macro="" textlink="">
      <xdr:nvSpPr>
        <xdr:cNvPr id="89" name="楕円 88"/>
        <xdr:cNvSpPr/>
      </xdr:nvSpPr>
      <xdr:spPr>
        <a:xfrm>
          <a:off x="2857500" y="6149975"/>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32</xdr:row>
      <xdr:rowOff>28575</xdr:rowOff>
    </xdr:from>
    <xdr:to xmlns:xdr="http://schemas.openxmlformats.org/drawingml/2006/spreadsheetDrawing">
      <xdr:col>19</xdr:col>
      <xdr:colOff>136525</xdr:colOff>
      <xdr:row>32</xdr:row>
      <xdr:rowOff>41910</xdr:rowOff>
    </xdr:to>
    <xdr:cxnSp macro="">
      <xdr:nvCxnSpPr>
        <xdr:cNvPr id="90" name="直線コネクタ 89"/>
        <xdr:cNvCxnSpPr/>
      </xdr:nvCxnSpPr>
      <xdr:spPr>
        <a:xfrm flipV="1">
          <a:off x="2908300" y="6183630"/>
          <a:ext cx="6680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138430</xdr:rowOff>
    </xdr:from>
    <xdr:to xmlns:xdr="http://schemas.openxmlformats.org/drawingml/2006/spreadsheetDrawing">
      <xdr:col>11</xdr:col>
      <xdr:colOff>167005</xdr:colOff>
      <xdr:row>32</xdr:row>
      <xdr:rowOff>68580</xdr:rowOff>
    </xdr:to>
    <xdr:sp macro="" textlink="">
      <xdr:nvSpPr>
        <xdr:cNvPr id="91" name="楕円 90"/>
        <xdr:cNvSpPr/>
      </xdr:nvSpPr>
      <xdr:spPr>
        <a:xfrm>
          <a:off x="2189480" y="6125845"/>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17780</xdr:rowOff>
    </xdr:from>
    <xdr:to xmlns:xdr="http://schemas.openxmlformats.org/drawingml/2006/spreadsheetDrawing">
      <xdr:col>15</xdr:col>
      <xdr:colOff>136525</xdr:colOff>
      <xdr:row>32</xdr:row>
      <xdr:rowOff>41910</xdr:rowOff>
    </xdr:to>
    <xdr:cxnSp macro="">
      <xdr:nvCxnSpPr>
        <xdr:cNvPr id="92" name="直線コネクタ 91"/>
        <xdr:cNvCxnSpPr/>
      </xdr:nvCxnSpPr>
      <xdr:spPr>
        <a:xfrm>
          <a:off x="2240280" y="6172835"/>
          <a:ext cx="66802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138430</xdr:rowOff>
    </xdr:from>
    <xdr:to xmlns:xdr="http://schemas.openxmlformats.org/drawingml/2006/spreadsheetDrawing">
      <xdr:col>7</xdr:col>
      <xdr:colOff>167005</xdr:colOff>
      <xdr:row>32</xdr:row>
      <xdr:rowOff>68580</xdr:rowOff>
    </xdr:to>
    <xdr:sp macro="" textlink="">
      <xdr:nvSpPr>
        <xdr:cNvPr id="93" name="楕円 92"/>
        <xdr:cNvSpPr/>
      </xdr:nvSpPr>
      <xdr:spPr>
        <a:xfrm>
          <a:off x="1521460" y="6125845"/>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17780</xdr:rowOff>
    </xdr:from>
    <xdr:to xmlns:xdr="http://schemas.openxmlformats.org/drawingml/2006/spreadsheetDrawing">
      <xdr:col>11</xdr:col>
      <xdr:colOff>136525</xdr:colOff>
      <xdr:row>32</xdr:row>
      <xdr:rowOff>17780</xdr:rowOff>
    </xdr:to>
    <xdr:cxnSp macro="">
      <xdr:nvCxnSpPr>
        <xdr:cNvPr id="94" name="直線コネクタ 93"/>
        <xdr:cNvCxnSpPr/>
      </xdr:nvCxnSpPr>
      <xdr:spPr>
        <a:xfrm>
          <a:off x="1572260" y="6172835"/>
          <a:ext cx="6680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102870</xdr:rowOff>
    </xdr:from>
    <xdr:ext cx="405130" cy="258445"/>
    <xdr:sp macro="" textlink="">
      <xdr:nvSpPr>
        <xdr:cNvPr id="95" name="n_1aveValue有形固定資産減価償却率"/>
        <xdr:cNvSpPr txBox="1"/>
      </xdr:nvSpPr>
      <xdr:spPr>
        <a:xfrm>
          <a:off x="3384550" y="57550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91440</xdr:rowOff>
    </xdr:from>
    <xdr:ext cx="404495" cy="258445"/>
    <xdr:sp macro="" textlink="">
      <xdr:nvSpPr>
        <xdr:cNvPr id="96" name="n_2aveValue有形固定資産減価償却率"/>
        <xdr:cNvSpPr txBox="1"/>
      </xdr:nvSpPr>
      <xdr:spPr>
        <a:xfrm>
          <a:off x="2729230" y="57435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67310</xdr:rowOff>
    </xdr:from>
    <xdr:ext cx="404495" cy="259080"/>
    <xdr:sp macro="" textlink="">
      <xdr:nvSpPr>
        <xdr:cNvPr id="97" name="n_3aveValue有形固定資産減価償却率"/>
        <xdr:cNvSpPr txBox="1"/>
      </xdr:nvSpPr>
      <xdr:spPr>
        <a:xfrm>
          <a:off x="2061210" y="57194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34925</xdr:rowOff>
    </xdr:from>
    <xdr:ext cx="404495" cy="258445"/>
    <xdr:sp macro="" textlink="">
      <xdr:nvSpPr>
        <xdr:cNvPr id="98" name="n_4aveValue有形固定資産減価償却率"/>
        <xdr:cNvSpPr txBox="1"/>
      </xdr:nvSpPr>
      <xdr:spPr>
        <a:xfrm>
          <a:off x="1393190" y="56870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70485</xdr:rowOff>
    </xdr:from>
    <xdr:ext cx="405130" cy="258445"/>
    <xdr:sp macro="" textlink="">
      <xdr:nvSpPr>
        <xdr:cNvPr id="99" name="n_1mainValue有形固定資産減価償却率"/>
        <xdr:cNvSpPr txBox="1"/>
      </xdr:nvSpPr>
      <xdr:spPr>
        <a:xfrm>
          <a:off x="3384550" y="62255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84455</xdr:rowOff>
    </xdr:from>
    <xdr:ext cx="404495" cy="258445"/>
    <xdr:sp macro="" textlink="">
      <xdr:nvSpPr>
        <xdr:cNvPr id="100" name="n_2mainValue有形固定資産減価償却率"/>
        <xdr:cNvSpPr txBox="1"/>
      </xdr:nvSpPr>
      <xdr:spPr>
        <a:xfrm>
          <a:off x="2729230" y="62395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59690</xdr:rowOff>
    </xdr:from>
    <xdr:ext cx="404495" cy="259080"/>
    <xdr:sp macro="" textlink="">
      <xdr:nvSpPr>
        <xdr:cNvPr id="101" name="n_3mainValue有形固定資産減価償却率"/>
        <xdr:cNvSpPr txBox="1"/>
      </xdr:nvSpPr>
      <xdr:spPr>
        <a:xfrm>
          <a:off x="2061210" y="6214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59690</xdr:rowOff>
    </xdr:from>
    <xdr:ext cx="404495" cy="259080"/>
    <xdr:sp macro="" textlink="">
      <xdr:nvSpPr>
        <xdr:cNvPr id="102" name="n_4mainValue有形固定資産減価償却率"/>
        <xdr:cNvSpPr txBox="1"/>
      </xdr:nvSpPr>
      <xdr:spPr>
        <a:xfrm>
          <a:off x="1393190" y="6214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28575</xdr:rowOff>
    </xdr:to>
    <xdr:sp macro="" textlink="">
      <xdr:nvSpPr>
        <xdr:cNvPr id="103" name="正方形/長方形 102"/>
        <xdr:cNvSpPr/>
      </xdr:nvSpPr>
      <xdr:spPr>
        <a:xfrm>
          <a:off x="9935210" y="4189730"/>
          <a:ext cx="37014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4" name="正方形/長方形 103"/>
        <xdr:cNvSpPr/>
      </xdr:nvSpPr>
      <xdr:spPr>
        <a:xfrm>
          <a:off x="10864215" y="4559935"/>
          <a:ext cx="917575"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167005</xdr:colOff>
      <xdr:row>22</xdr:row>
      <xdr:rowOff>64770</xdr:rowOff>
    </xdr:from>
    <xdr:to xmlns:xdr="http://schemas.openxmlformats.org/drawingml/2006/spreadsheetDrawing">
      <xdr:col>75</xdr:col>
      <xdr:colOff>167005</xdr:colOff>
      <xdr:row>24</xdr:row>
      <xdr:rowOff>30480</xdr:rowOff>
    </xdr:to>
    <xdr:sp macro="" textlink="">
      <xdr:nvSpPr>
        <xdr:cNvPr id="105" name="正方形/長方形 104"/>
        <xdr:cNvSpPr/>
      </xdr:nvSpPr>
      <xdr:spPr>
        <a:xfrm>
          <a:off x="12124055" y="4543425"/>
          <a:ext cx="835025"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[ 574.9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6" name="正方形/長方形 105"/>
        <xdr:cNvSpPr/>
      </xdr:nvSpPr>
      <xdr:spPr>
        <a:xfrm>
          <a:off x="13609320" y="4317365"/>
          <a:ext cx="13360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28575</xdr:rowOff>
    </xdr:from>
    <xdr:to xmlns:xdr="http://schemas.openxmlformats.org/drawingml/2006/spreadsheetDrawing">
      <xdr:col>87</xdr:col>
      <xdr:colOff>149225</xdr:colOff>
      <xdr:row>23</xdr:row>
      <xdr:rowOff>111125</xdr:rowOff>
    </xdr:to>
    <xdr:sp macro="" textlink="">
      <xdr:nvSpPr>
        <xdr:cNvPr id="107" name="正方形/長方形 106"/>
        <xdr:cNvSpPr/>
      </xdr:nvSpPr>
      <xdr:spPr>
        <a:xfrm>
          <a:off x="13609320" y="45072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8" name="正方形/長方形 107"/>
        <xdr:cNvSpPr/>
      </xdr:nvSpPr>
      <xdr:spPr>
        <a:xfrm>
          <a:off x="14945360" y="4317365"/>
          <a:ext cx="13360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28575</xdr:rowOff>
    </xdr:from>
    <xdr:to xmlns:xdr="http://schemas.openxmlformats.org/drawingml/2006/spreadsheetDrawing">
      <xdr:col>95</xdr:col>
      <xdr:colOff>149225</xdr:colOff>
      <xdr:row>23</xdr:row>
      <xdr:rowOff>111125</xdr:rowOff>
    </xdr:to>
    <xdr:sp macro="" textlink="">
      <xdr:nvSpPr>
        <xdr:cNvPr id="109" name="正方形/長方形 108"/>
        <xdr:cNvSpPr/>
      </xdr:nvSpPr>
      <xdr:spPr>
        <a:xfrm>
          <a:off x="14945360" y="45072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0" name="正方形/長方形 109"/>
        <xdr:cNvSpPr/>
      </xdr:nvSpPr>
      <xdr:spPr>
        <a:xfrm>
          <a:off x="16384905" y="4317365"/>
          <a:ext cx="13360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96</xdr:col>
      <xdr:colOff>85725</xdr:colOff>
      <xdr:row>22</xdr:row>
      <xdr:rowOff>28575</xdr:rowOff>
    </xdr:from>
    <xdr:to xmlns:xdr="http://schemas.openxmlformats.org/drawingml/2006/spreadsheetDrawing">
      <xdr:col>104</xdr:col>
      <xdr:colOff>85725</xdr:colOff>
      <xdr:row>23</xdr:row>
      <xdr:rowOff>111125</xdr:rowOff>
    </xdr:to>
    <xdr:sp macro="" textlink="">
      <xdr:nvSpPr>
        <xdr:cNvPr id="111" name="正方形/長方形 110"/>
        <xdr:cNvSpPr/>
      </xdr:nvSpPr>
      <xdr:spPr>
        <a:xfrm>
          <a:off x="16384905" y="45072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12" name="正方形/長方形 111"/>
        <xdr:cNvSpPr/>
      </xdr:nvSpPr>
      <xdr:spPr>
        <a:xfrm>
          <a:off x="9935210" y="4880610"/>
          <a:ext cx="3701415"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167640</xdr:rowOff>
    </xdr:to>
    <xdr:sp macro="" textlink="">
      <xdr:nvSpPr>
        <xdr:cNvPr id="113" name="正方形/長方形 112"/>
        <xdr:cNvSpPr/>
      </xdr:nvSpPr>
      <xdr:spPr>
        <a:xfrm>
          <a:off x="13879830" y="4880610"/>
          <a:ext cx="4175125"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4" name="正方形/長方形 113"/>
        <xdr:cNvSpPr/>
      </xdr:nvSpPr>
      <xdr:spPr>
        <a:xfrm>
          <a:off x="13879830" y="4944110"/>
          <a:ext cx="4008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5" name="テキスト ボックス 114"/>
        <xdr:cNvSpPr txBox="1"/>
      </xdr:nvSpPr>
      <xdr:spPr>
        <a:xfrm>
          <a:off x="13956030" y="5165090"/>
          <a:ext cx="399542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ja-JP" sz="1100">
              <a:solidFill>
                <a:schemeClr val="dk1"/>
              </a:solidFill>
              <a:effectLst/>
              <a:latin typeface="+mn-lt"/>
              <a:ea typeface="+mn-ea"/>
              <a:cs typeface="+mn-cs"/>
            </a:rPr>
            <a:t>当町の債務償還比率は類似団体と比較して低い比率で推移していたが</a:t>
          </a:r>
          <a:r>
            <a:rPr kumimoji="1" lang="ja-JP" altLang="en-US" sz="1100">
              <a:solidFill>
                <a:schemeClr val="dk1"/>
              </a:solidFill>
              <a:effectLst/>
              <a:latin typeface="+mn-lt"/>
              <a:ea typeface="+mn-ea"/>
              <a:cs typeface="+mn-cs"/>
            </a:rPr>
            <a:t>、合併推進債を活用した</a:t>
          </a:r>
          <a:r>
            <a:rPr kumimoji="1" lang="ja-JP" altLang="ja-JP" sz="1100">
              <a:solidFill>
                <a:schemeClr val="dk1"/>
              </a:solidFill>
              <a:effectLst/>
              <a:latin typeface="+mn-lt"/>
              <a:ea typeface="+mn-ea"/>
              <a:cs typeface="+mn-cs"/>
            </a:rPr>
            <a:t>新庁舎建設事業</a:t>
          </a:r>
          <a:r>
            <a:rPr kumimoji="1" lang="ja-JP" altLang="en-US" sz="1100">
              <a:solidFill>
                <a:schemeClr val="dk1"/>
              </a:solidFill>
              <a:effectLst/>
              <a:latin typeface="+mn-lt"/>
              <a:ea typeface="+mn-ea"/>
              <a:cs typeface="+mn-cs"/>
            </a:rPr>
            <a:t>などの大型事業を進めてきたため、</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年度以降は</a:t>
          </a:r>
          <a:r>
            <a:rPr kumimoji="1" lang="ja-JP" altLang="en-US" sz="1100">
              <a:solidFill>
                <a:schemeClr val="dk1"/>
              </a:solidFill>
              <a:effectLst/>
              <a:latin typeface="+mn-lt"/>
              <a:ea typeface="+mn-ea"/>
              <a:cs typeface="+mn-cs"/>
            </a:rPr>
            <a:t>類似団体と比較し比率が高い水準となっている。</a:t>
          </a:r>
          <a:r>
            <a:rPr kumimoji="1" lang="ja-JP" altLang="ja-JP" sz="1100">
              <a:solidFill>
                <a:schemeClr val="dk1"/>
              </a:solidFill>
              <a:effectLst/>
              <a:latin typeface="+mn-lt"/>
              <a:ea typeface="+mn-ea"/>
              <a:cs typeface="+mn-cs"/>
            </a:rPr>
            <a:t>今後も投資的事業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予定</a:t>
          </a:r>
          <a:r>
            <a:rPr kumimoji="1" lang="ja-JP" altLang="en-US" sz="1100">
              <a:solidFill>
                <a:schemeClr val="dk1"/>
              </a:solidFill>
              <a:effectLst/>
              <a:latin typeface="+mn-lt"/>
              <a:ea typeface="+mn-ea"/>
              <a:cs typeface="+mn-cs"/>
            </a:rPr>
            <a:t>されているが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起債以外の財源確保に努め、</a:t>
          </a:r>
          <a:r>
            <a:rPr kumimoji="1" lang="ja-JP" altLang="ja-JP" sz="1100">
              <a:solidFill>
                <a:schemeClr val="dk1"/>
              </a:solidFill>
              <a:effectLst/>
              <a:latin typeface="+mn-lt"/>
              <a:ea typeface="+mn-ea"/>
              <a:cs typeface="+mn-cs"/>
            </a:rPr>
            <a:t>起債額を抑える中長期的視点に立った「計画投資」に取り組んでいく。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4790"/>
    <xdr:sp macro="" textlink="">
      <xdr:nvSpPr>
        <xdr:cNvPr id="116" name="テキスト ボックス 115"/>
        <xdr:cNvSpPr txBox="1"/>
      </xdr:nvSpPr>
      <xdr:spPr>
        <a:xfrm>
          <a:off x="9897110" y="469392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167640</xdr:rowOff>
    </xdr:from>
    <xdr:to xmlns:xdr="http://schemas.openxmlformats.org/drawingml/2006/spreadsheetDrawing">
      <xdr:col>80</xdr:col>
      <xdr:colOff>9525</xdr:colOff>
      <xdr:row>36</xdr:row>
      <xdr:rowOff>167640</xdr:rowOff>
    </xdr:to>
    <xdr:cxnSp macro="">
      <xdr:nvCxnSpPr>
        <xdr:cNvPr id="117" name="直線コネクタ 116"/>
        <xdr:cNvCxnSpPr/>
      </xdr:nvCxnSpPr>
      <xdr:spPr>
        <a:xfrm>
          <a:off x="9935210" y="6993255"/>
          <a:ext cx="3701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167005</xdr:colOff>
      <xdr:row>36</xdr:row>
      <xdr:rowOff>74295</xdr:rowOff>
    </xdr:from>
    <xdr:ext cx="482600" cy="224790"/>
    <xdr:sp macro="" textlink="">
      <xdr:nvSpPr>
        <xdr:cNvPr id="118" name="テキスト ボックス 117"/>
        <xdr:cNvSpPr txBox="1"/>
      </xdr:nvSpPr>
      <xdr:spPr>
        <a:xfrm>
          <a:off x="9451975" y="6899910"/>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9" name="直線コネクタ 118"/>
        <xdr:cNvCxnSpPr/>
      </xdr:nvCxnSpPr>
      <xdr:spPr>
        <a:xfrm>
          <a:off x="9935210" y="6689090"/>
          <a:ext cx="3701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167005</xdr:colOff>
      <xdr:row>34</xdr:row>
      <xdr:rowOff>109220</xdr:rowOff>
    </xdr:from>
    <xdr:ext cx="482600" cy="224790"/>
    <xdr:sp macro="" textlink="">
      <xdr:nvSpPr>
        <xdr:cNvPr id="120" name="テキスト ボックス 119"/>
        <xdr:cNvSpPr txBox="1"/>
      </xdr:nvSpPr>
      <xdr:spPr>
        <a:xfrm>
          <a:off x="9451975" y="65995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1" name="直線コネクタ 120"/>
        <xdr:cNvCxnSpPr/>
      </xdr:nvCxnSpPr>
      <xdr:spPr>
        <a:xfrm>
          <a:off x="9935210" y="6388735"/>
          <a:ext cx="3701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10210" cy="224790"/>
    <xdr:sp macro="" textlink="">
      <xdr:nvSpPr>
        <xdr:cNvPr id="122" name="テキスト ボックス 121"/>
        <xdr:cNvSpPr txBox="1"/>
      </xdr:nvSpPr>
      <xdr:spPr>
        <a:xfrm>
          <a:off x="95078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3" name="直線コネクタ 122"/>
        <xdr:cNvCxnSpPr/>
      </xdr:nvCxnSpPr>
      <xdr:spPr>
        <a:xfrm>
          <a:off x="9935210" y="6087745"/>
          <a:ext cx="3701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10210" cy="225425"/>
    <xdr:sp macro="" textlink="">
      <xdr:nvSpPr>
        <xdr:cNvPr id="124" name="テキスト ボックス 123"/>
        <xdr:cNvSpPr txBox="1"/>
      </xdr:nvSpPr>
      <xdr:spPr>
        <a:xfrm>
          <a:off x="9507855" y="5993765"/>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5" name="直線コネクタ 124"/>
        <xdr:cNvCxnSpPr/>
      </xdr:nvCxnSpPr>
      <xdr:spPr>
        <a:xfrm>
          <a:off x="9935210" y="5786755"/>
          <a:ext cx="3701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10210" cy="225425"/>
    <xdr:sp macro="" textlink="">
      <xdr:nvSpPr>
        <xdr:cNvPr id="126" name="テキスト ボックス 125"/>
        <xdr:cNvSpPr txBox="1"/>
      </xdr:nvSpPr>
      <xdr:spPr>
        <a:xfrm>
          <a:off x="9507855" y="5692775"/>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167640</xdr:rowOff>
    </xdr:from>
    <xdr:to xmlns:xdr="http://schemas.openxmlformats.org/drawingml/2006/spreadsheetDrawing">
      <xdr:col>80</xdr:col>
      <xdr:colOff>9525</xdr:colOff>
      <xdr:row>27</xdr:row>
      <xdr:rowOff>167640</xdr:rowOff>
    </xdr:to>
    <xdr:cxnSp macro="">
      <xdr:nvCxnSpPr>
        <xdr:cNvPr id="127" name="直線コネクタ 126"/>
        <xdr:cNvCxnSpPr/>
      </xdr:nvCxnSpPr>
      <xdr:spPr>
        <a:xfrm>
          <a:off x="9935210" y="5484495"/>
          <a:ext cx="3701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10210" cy="225425"/>
    <xdr:sp macro="" textlink="">
      <xdr:nvSpPr>
        <xdr:cNvPr id="128" name="テキスト ボックス 127"/>
        <xdr:cNvSpPr txBox="1"/>
      </xdr:nvSpPr>
      <xdr:spPr>
        <a:xfrm>
          <a:off x="9507855" y="53924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9" name="直線コネクタ 128"/>
        <xdr:cNvCxnSpPr/>
      </xdr:nvCxnSpPr>
      <xdr:spPr>
        <a:xfrm>
          <a:off x="9935210" y="5181600"/>
          <a:ext cx="3701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340" cy="224790"/>
    <xdr:sp macro="" textlink="">
      <xdr:nvSpPr>
        <xdr:cNvPr id="130" name="テキスト ボックス 129"/>
        <xdr:cNvSpPr txBox="1"/>
      </xdr:nvSpPr>
      <xdr:spPr>
        <a:xfrm>
          <a:off x="9610725" y="5091430"/>
          <a:ext cx="30734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1" name="直線コネクタ 130"/>
        <xdr:cNvCxnSpPr/>
      </xdr:nvCxnSpPr>
      <xdr:spPr>
        <a:xfrm>
          <a:off x="9935210" y="4880610"/>
          <a:ext cx="3701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32" name="債務償還比率グラフ枠"/>
        <xdr:cNvSpPr/>
      </xdr:nvSpPr>
      <xdr:spPr>
        <a:xfrm>
          <a:off x="9935210" y="4880610"/>
          <a:ext cx="3701415"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33</xdr:row>
      <xdr:rowOff>158750</xdr:rowOff>
    </xdr:to>
    <xdr:cxnSp macro="">
      <xdr:nvCxnSpPr>
        <xdr:cNvPr id="133" name="直線コネクタ 132"/>
        <xdr:cNvCxnSpPr/>
      </xdr:nvCxnSpPr>
      <xdr:spPr>
        <a:xfrm flipV="1">
          <a:off x="12979400" y="5181600"/>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162560</xdr:rowOff>
    </xdr:from>
    <xdr:ext cx="469265" cy="258445"/>
    <xdr:sp macro="" textlink="">
      <xdr:nvSpPr>
        <xdr:cNvPr id="134" name="債務償還比率最小値テキスト"/>
        <xdr:cNvSpPr txBox="1"/>
      </xdr:nvSpPr>
      <xdr:spPr>
        <a:xfrm>
          <a:off x="13032105" y="64852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158750</xdr:rowOff>
    </xdr:from>
    <xdr:to xmlns:xdr="http://schemas.openxmlformats.org/drawingml/2006/spreadsheetDrawing">
      <xdr:col>76</xdr:col>
      <xdr:colOff>111125</xdr:colOff>
      <xdr:row>33</xdr:row>
      <xdr:rowOff>158750</xdr:rowOff>
    </xdr:to>
    <xdr:cxnSp macro="">
      <xdr:nvCxnSpPr>
        <xdr:cNvPr id="135" name="直線コネクタ 134"/>
        <xdr:cNvCxnSpPr/>
      </xdr:nvCxnSpPr>
      <xdr:spPr>
        <a:xfrm>
          <a:off x="12915900" y="64814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725" cy="259080"/>
    <xdr:sp macro="" textlink="">
      <xdr:nvSpPr>
        <xdr:cNvPr id="136" name="債務償還比率最大値テキスト"/>
        <xdr:cNvSpPr txBox="1"/>
      </xdr:nvSpPr>
      <xdr:spPr>
        <a:xfrm>
          <a:off x="13032105" y="496443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7" name="直線コネクタ 136"/>
        <xdr:cNvCxnSpPr/>
      </xdr:nvCxnSpPr>
      <xdr:spPr>
        <a:xfrm>
          <a:off x="12915900" y="51816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158750</xdr:rowOff>
    </xdr:from>
    <xdr:ext cx="469265" cy="258445"/>
    <xdr:sp macro="" textlink="">
      <xdr:nvSpPr>
        <xdr:cNvPr id="138" name="債務償還比率平均値テキスト"/>
        <xdr:cNvSpPr txBox="1"/>
      </xdr:nvSpPr>
      <xdr:spPr>
        <a:xfrm>
          <a:off x="13032105" y="564324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135255</xdr:rowOff>
    </xdr:from>
    <xdr:to xmlns:xdr="http://schemas.openxmlformats.org/drawingml/2006/spreadsheetDrawing">
      <xdr:col>76</xdr:col>
      <xdr:colOff>73025</xdr:colOff>
      <xdr:row>30</xdr:row>
      <xdr:rowOff>64770</xdr:rowOff>
    </xdr:to>
    <xdr:sp macro="" textlink="">
      <xdr:nvSpPr>
        <xdr:cNvPr id="139" name="フローチャート: 判断 138"/>
        <xdr:cNvSpPr/>
      </xdr:nvSpPr>
      <xdr:spPr>
        <a:xfrm>
          <a:off x="12954000" y="5787390"/>
          <a:ext cx="7810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120650</xdr:rowOff>
    </xdr:from>
    <xdr:to xmlns:xdr="http://schemas.openxmlformats.org/drawingml/2006/spreadsheetDrawing">
      <xdr:col>72</xdr:col>
      <xdr:colOff>123825</xdr:colOff>
      <xdr:row>30</xdr:row>
      <xdr:rowOff>50800</xdr:rowOff>
    </xdr:to>
    <xdr:sp macro="" textlink="">
      <xdr:nvSpPr>
        <xdr:cNvPr id="140" name="フローチャート: 判断 139"/>
        <xdr:cNvSpPr/>
      </xdr:nvSpPr>
      <xdr:spPr>
        <a:xfrm>
          <a:off x="12313285" y="5772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113665</xdr:rowOff>
    </xdr:from>
    <xdr:to xmlns:xdr="http://schemas.openxmlformats.org/drawingml/2006/spreadsheetDrawing">
      <xdr:col>68</xdr:col>
      <xdr:colOff>123825</xdr:colOff>
      <xdr:row>30</xdr:row>
      <xdr:rowOff>43815</xdr:rowOff>
    </xdr:to>
    <xdr:sp macro="" textlink="">
      <xdr:nvSpPr>
        <xdr:cNvPr id="141" name="フローチャート: 判断 140"/>
        <xdr:cNvSpPr/>
      </xdr:nvSpPr>
      <xdr:spPr>
        <a:xfrm>
          <a:off x="11645265" y="5765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146685</xdr:rowOff>
    </xdr:from>
    <xdr:to xmlns:xdr="http://schemas.openxmlformats.org/drawingml/2006/spreadsheetDrawing">
      <xdr:col>64</xdr:col>
      <xdr:colOff>123825</xdr:colOff>
      <xdr:row>31</xdr:row>
      <xdr:rowOff>76835</xdr:rowOff>
    </xdr:to>
    <xdr:sp macro="" textlink="">
      <xdr:nvSpPr>
        <xdr:cNvPr id="142" name="フローチャート: 判断 141"/>
        <xdr:cNvSpPr/>
      </xdr:nvSpPr>
      <xdr:spPr>
        <a:xfrm>
          <a:off x="10977245" y="5966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33020</xdr:rowOff>
    </xdr:from>
    <xdr:to xmlns:xdr="http://schemas.openxmlformats.org/drawingml/2006/spreadsheetDrawing">
      <xdr:col>60</xdr:col>
      <xdr:colOff>123825</xdr:colOff>
      <xdr:row>31</xdr:row>
      <xdr:rowOff>134620</xdr:rowOff>
    </xdr:to>
    <xdr:sp macro="" textlink="">
      <xdr:nvSpPr>
        <xdr:cNvPr id="143" name="フローチャート: 判断 142"/>
        <xdr:cNvSpPr/>
      </xdr:nvSpPr>
      <xdr:spPr>
        <a:xfrm>
          <a:off x="10309225" y="602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5425"/>
    <xdr:sp macro="" textlink="">
      <xdr:nvSpPr>
        <xdr:cNvPr id="144" name="テキスト ボックス 143"/>
        <xdr:cNvSpPr txBox="1"/>
      </xdr:nvSpPr>
      <xdr:spPr>
        <a:xfrm>
          <a:off x="1282700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5425"/>
    <xdr:sp macro="" textlink="">
      <xdr:nvSpPr>
        <xdr:cNvPr id="145" name="テキスト ボックス 144"/>
        <xdr:cNvSpPr txBox="1"/>
      </xdr:nvSpPr>
      <xdr:spPr>
        <a:xfrm>
          <a:off x="1220978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5425"/>
    <xdr:sp macro="" textlink="">
      <xdr:nvSpPr>
        <xdr:cNvPr id="146" name="テキスト ボックス 145"/>
        <xdr:cNvSpPr txBox="1"/>
      </xdr:nvSpPr>
      <xdr:spPr>
        <a:xfrm>
          <a:off x="1154176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5425"/>
    <xdr:sp macro="" textlink="">
      <xdr:nvSpPr>
        <xdr:cNvPr id="147" name="テキスト ボックス 146"/>
        <xdr:cNvSpPr txBox="1"/>
      </xdr:nvSpPr>
      <xdr:spPr>
        <a:xfrm>
          <a:off x="1087374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5425"/>
    <xdr:sp macro="" textlink="">
      <xdr:nvSpPr>
        <xdr:cNvPr id="148" name="テキスト ボックス 147"/>
        <xdr:cNvSpPr txBox="1"/>
      </xdr:nvSpPr>
      <xdr:spPr>
        <a:xfrm>
          <a:off x="1020572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10795</xdr:rowOff>
    </xdr:from>
    <xdr:to xmlns:xdr="http://schemas.openxmlformats.org/drawingml/2006/spreadsheetDrawing">
      <xdr:col>76</xdr:col>
      <xdr:colOff>73025</xdr:colOff>
      <xdr:row>31</xdr:row>
      <xdr:rowOff>112395</xdr:rowOff>
    </xdr:to>
    <xdr:sp macro="" textlink="">
      <xdr:nvSpPr>
        <xdr:cNvPr id="149" name="楕円 148"/>
        <xdr:cNvSpPr/>
      </xdr:nvSpPr>
      <xdr:spPr>
        <a:xfrm>
          <a:off x="12954000" y="599821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160655</xdr:rowOff>
    </xdr:from>
    <xdr:ext cx="469265" cy="259080"/>
    <xdr:sp macro="" textlink="">
      <xdr:nvSpPr>
        <xdr:cNvPr id="150" name="債務償還比率該当値テキスト"/>
        <xdr:cNvSpPr txBox="1"/>
      </xdr:nvSpPr>
      <xdr:spPr>
        <a:xfrm>
          <a:off x="13032105" y="5980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167640</xdr:rowOff>
    </xdr:from>
    <xdr:to xmlns:xdr="http://schemas.openxmlformats.org/drawingml/2006/spreadsheetDrawing">
      <xdr:col>72</xdr:col>
      <xdr:colOff>123825</xdr:colOff>
      <xdr:row>31</xdr:row>
      <xdr:rowOff>98425</xdr:rowOff>
    </xdr:to>
    <xdr:sp macro="" textlink="">
      <xdr:nvSpPr>
        <xdr:cNvPr id="151" name="楕円 150"/>
        <xdr:cNvSpPr/>
      </xdr:nvSpPr>
      <xdr:spPr>
        <a:xfrm>
          <a:off x="12313285" y="59874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47625</xdr:rowOff>
    </xdr:from>
    <xdr:to xmlns:xdr="http://schemas.openxmlformats.org/drawingml/2006/spreadsheetDrawing">
      <xdr:col>76</xdr:col>
      <xdr:colOff>22225</xdr:colOff>
      <xdr:row>31</xdr:row>
      <xdr:rowOff>61595</xdr:rowOff>
    </xdr:to>
    <xdr:cxnSp macro="">
      <xdr:nvCxnSpPr>
        <xdr:cNvPr id="152" name="直線コネクタ 151"/>
        <xdr:cNvCxnSpPr/>
      </xdr:nvCxnSpPr>
      <xdr:spPr>
        <a:xfrm>
          <a:off x="12364085" y="6035040"/>
          <a:ext cx="6172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5715</xdr:rowOff>
    </xdr:from>
    <xdr:to xmlns:xdr="http://schemas.openxmlformats.org/drawingml/2006/spreadsheetDrawing">
      <xdr:col>68</xdr:col>
      <xdr:colOff>123825</xdr:colOff>
      <xdr:row>30</xdr:row>
      <xdr:rowOff>107315</xdr:rowOff>
    </xdr:to>
    <xdr:sp macro="" textlink="">
      <xdr:nvSpPr>
        <xdr:cNvPr id="153" name="楕円 152"/>
        <xdr:cNvSpPr/>
      </xdr:nvSpPr>
      <xdr:spPr>
        <a:xfrm>
          <a:off x="11645265"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56515</xdr:rowOff>
    </xdr:from>
    <xdr:to xmlns:xdr="http://schemas.openxmlformats.org/drawingml/2006/spreadsheetDrawing">
      <xdr:col>72</xdr:col>
      <xdr:colOff>73025</xdr:colOff>
      <xdr:row>31</xdr:row>
      <xdr:rowOff>47625</xdr:rowOff>
    </xdr:to>
    <xdr:cxnSp macro="">
      <xdr:nvCxnSpPr>
        <xdr:cNvPr id="154" name="直線コネクタ 153"/>
        <xdr:cNvCxnSpPr/>
      </xdr:nvCxnSpPr>
      <xdr:spPr>
        <a:xfrm>
          <a:off x="11696065" y="5876290"/>
          <a:ext cx="66802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17780</xdr:rowOff>
    </xdr:from>
    <xdr:to xmlns:xdr="http://schemas.openxmlformats.org/drawingml/2006/spreadsheetDrawing">
      <xdr:col>64</xdr:col>
      <xdr:colOff>123825</xdr:colOff>
      <xdr:row>30</xdr:row>
      <xdr:rowOff>119380</xdr:rowOff>
    </xdr:to>
    <xdr:sp macro="" textlink="">
      <xdr:nvSpPr>
        <xdr:cNvPr id="155" name="楕円 154"/>
        <xdr:cNvSpPr/>
      </xdr:nvSpPr>
      <xdr:spPr>
        <a:xfrm>
          <a:off x="10977245" y="58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56515</xdr:rowOff>
    </xdr:from>
    <xdr:to xmlns:xdr="http://schemas.openxmlformats.org/drawingml/2006/spreadsheetDrawing">
      <xdr:col>68</xdr:col>
      <xdr:colOff>73025</xdr:colOff>
      <xdr:row>30</xdr:row>
      <xdr:rowOff>68580</xdr:rowOff>
    </xdr:to>
    <xdr:cxnSp macro="">
      <xdr:nvCxnSpPr>
        <xdr:cNvPr id="156" name="直線コネクタ 155"/>
        <xdr:cNvCxnSpPr/>
      </xdr:nvCxnSpPr>
      <xdr:spPr>
        <a:xfrm flipV="1">
          <a:off x="11028045" y="5876290"/>
          <a:ext cx="66802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130175</xdr:rowOff>
    </xdr:from>
    <xdr:to xmlns:xdr="http://schemas.openxmlformats.org/drawingml/2006/spreadsheetDrawing">
      <xdr:col>60</xdr:col>
      <xdr:colOff>123825</xdr:colOff>
      <xdr:row>30</xdr:row>
      <xdr:rowOff>60325</xdr:rowOff>
    </xdr:to>
    <xdr:sp macro="" textlink="">
      <xdr:nvSpPr>
        <xdr:cNvPr id="157" name="楕円 156"/>
        <xdr:cNvSpPr/>
      </xdr:nvSpPr>
      <xdr:spPr>
        <a:xfrm>
          <a:off x="10309225" y="578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8890</xdr:rowOff>
    </xdr:from>
    <xdr:to xmlns:xdr="http://schemas.openxmlformats.org/drawingml/2006/spreadsheetDrawing">
      <xdr:col>64</xdr:col>
      <xdr:colOff>73025</xdr:colOff>
      <xdr:row>30</xdr:row>
      <xdr:rowOff>68580</xdr:rowOff>
    </xdr:to>
    <xdr:cxnSp macro="">
      <xdr:nvCxnSpPr>
        <xdr:cNvPr id="158" name="直線コネクタ 157"/>
        <xdr:cNvCxnSpPr/>
      </xdr:nvCxnSpPr>
      <xdr:spPr>
        <a:xfrm>
          <a:off x="10360025" y="5828665"/>
          <a:ext cx="66802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67310</xdr:rowOff>
    </xdr:from>
    <xdr:ext cx="469265" cy="259080"/>
    <xdr:sp macro="" textlink="">
      <xdr:nvSpPr>
        <xdr:cNvPr id="159" name="n_1aveValue債務償還比率"/>
        <xdr:cNvSpPr txBox="1"/>
      </xdr:nvSpPr>
      <xdr:spPr>
        <a:xfrm>
          <a:off x="12139930" y="5551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60325</xdr:rowOff>
    </xdr:from>
    <xdr:ext cx="469265" cy="259080"/>
    <xdr:sp macro="" textlink="">
      <xdr:nvSpPr>
        <xdr:cNvPr id="160" name="n_2aveValue債務償還比率"/>
        <xdr:cNvSpPr txBox="1"/>
      </xdr:nvSpPr>
      <xdr:spPr>
        <a:xfrm>
          <a:off x="11484610" y="5544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67945</xdr:rowOff>
    </xdr:from>
    <xdr:ext cx="469265" cy="258445"/>
    <xdr:sp macro="" textlink="">
      <xdr:nvSpPr>
        <xdr:cNvPr id="161" name="n_3aveValue債務償還比率"/>
        <xdr:cNvSpPr txBox="1"/>
      </xdr:nvSpPr>
      <xdr:spPr>
        <a:xfrm>
          <a:off x="10816590" y="6055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125730</xdr:rowOff>
    </xdr:from>
    <xdr:ext cx="469265" cy="258445"/>
    <xdr:sp macro="" textlink="">
      <xdr:nvSpPr>
        <xdr:cNvPr id="162" name="n_4aveValue債務償還比率"/>
        <xdr:cNvSpPr txBox="1"/>
      </xdr:nvSpPr>
      <xdr:spPr>
        <a:xfrm>
          <a:off x="10148570" y="61131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89535</xdr:rowOff>
    </xdr:from>
    <xdr:ext cx="469265" cy="258445"/>
    <xdr:sp macro="" textlink="">
      <xdr:nvSpPr>
        <xdr:cNvPr id="163" name="n_1mainValue債務償還比率"/>
        <xdr:cNvSpPr txBox="1"/>
      </xdr:nvSpPr>
      <xdr:spPr>
        <a:xfrm>
          <a:off x="12139930" y="6076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98425</xdr:rowOff>
    </xdr:from>
    <xdr:ext cx="469265" cy="259080"/>
    <xdr:sp macro="" textlink="">
      <xdr:nvSpPr>
        <xdr:cNvPr id="164" name="n_2mainValue債務償還比率"/>
        <xdr:cNvSpPr txBox="1"/>
      </xdr:nvSpPr>
      <xdr:spPr>
        <a:xfrm>
          <a:off x="11484610" y="5918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136525</xdr:rowOff>
    </xdr:from>
    <xdr:ext cx="469265" cy="259080"/>
    <xdr:sp macro="" textlink="">
      <xdr:nvSpPr>
        <xdr:cNvPr id="165" name="n_3mainValue債務償還比率"/>
        <xdr:cNvSpPr txBox="1"/>
      </xdr:nvSpPr>
      <xdr:spPr>
        <a:xfrm>
          <a:off x="10816590" y="5621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76835</xdr:rowOff>
    </xdr:from>
    <xdr:ext cx="469265" cy="259080"/>
    <xdr:sp macro="" textlink="">
      <xdr:nvSpPr>
        <xdr:cNvPr id="166" name="n_4mainValue債務償還比率"/>
        <xdr:cNvSpPr txBox="1"/>
      </xdr:nvSpPr>
      <xdr:spPr>
        <a:xfrm>
          <a:off x="10148570" y="5561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7" name="正方形/長方形 166"/>
        <xdr:cNvSpPr/>
      </xdr:nvSpPr>
      <xdr:spPr>
        <a:xfrm>
          <a:off x="1123950" y="7854315"/>
          <a:ext cx="5177155"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142875</xdr:rowOff>
    </xdr:from>
    <xdr:to xmlns:xdr="http://schemas.openxmlformats.org/drawingml/2006/spreadsheetDrawing">
      <xdr:col>36</xdr:col>
      <xdr:colOff>22225</xdr:colOff>
      <xdr:row>65</xdr:row>
      <xdr:rowOff>142875</xdr:rowOff>
    </xdr:to>
    <xdr:sp macro="" textlink="">
      <xdr:nvSpPr>
        <xdr:cNvPr id="168" name="正方形/長方形 167"/>
        <xdr:cNvSpPr/>
      </xdr:nvSpPr>
      <xdr:spPr>
        <a:xfrm>
          <a:off x="1123950" y="11578590"/>
          <a:ext cx="5177155"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2570"/>
    <xdr:sp macro="" textlink="">
      <xdr:nvSpPr>
        <xdr:cNvPr id="169" name="テキスト ボックス 168"/>
        <xdr:cNvSpPr txBox="1"/>
      </xdr:nvSpPr>
      <xdr:spPr>
        <a:xfrm>
          <a:off x="815340" y="8104505"/>
          <a:ext cx="3702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300"/>
    <xdr:sp macro="" textlink="">
      <xdr:nvSpPr>
        <xdr:cNvPr id="170" name="テキスト ボックス 169"/>
        <xdr:cNvSpPr txBox="1"/>
      </xdr:nvSpPr>
      <xdr:spPr>
        <a:xfrm>
          <a:off x="6134100" y="10718165"/>
          <a:ext cx="3695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28575</xdr:rowOff>
    </xdr:from>
    <xdr:ext cx="370205" cy="241935"/>
    <xdr:sp macro="" textlink="">
      <xdr:nvSpPr>
        <xdr:cNvPr id="171" name="テキスト ボックス 170"/>
        <xdr:cNvSpPr txBox="1"/>
      </xdr:nvSpPr>
      <xdr:spPr>
        <a:xfrm>
          <a:off x="815340" y="1179957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72" name="テキスト ボックス 171"/>
        <xdr:cNvSpPr txBox="1"/>
      </xdr:nvSpPr>
      <xdr:spPr>
        <a:xfrm>
          <a:off x="6134100" y="1449451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64515" y="127000"/>
          <a:ext cx="1112583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6700500" y="190500"/>
          <a:ext cx="34925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6719550" y="215900"/>
          <a:ext cx="34480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6744950" y="241300"/>
          <a:ext cx="33909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山梨県富士川町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258925" y="190500"/>
          <a:ext cx="23317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284325" y="215900"/>
          <a:ext cx="22872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309725" y="241300"/>
          <a:ext cx="22301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68020" y="873760"/>
          <a:ext cx="8851265"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795020" y="905510"/>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1964055" y="905510"/>
          <a:ext cx="11690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14,127
13,899
112.00
8,740,331
8,310,341
274,361
5,076,918
9,553,230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133090" y="905510"/>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469130" y="924560"/>
          <a:ext cx="177355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242685" y="924560"/>
          <a:ext cx="110553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61.7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411720" y="937260"/>
          <a:ext cx="564515"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469130" y="1680210"/>
          <a:ext cx="177355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6306185" y="1680210"/>
          <a:ext cx="32131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9711690" y="873760"/>
          <a:ext cx="133604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9948545" y="937260"/>
          <a:ext cx="11690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9948545" y="1196340"/>
          <a:ext cx="11690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9948545" y="1518920"/>
          <a:ext cx="1272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9794240" y="1022350"/>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9848215" y="9753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9848215" y="123444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986917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9813290" y="149733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986917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9813290" y="186690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8445"/>
    <xdr:sp macro="" textlink="">
      <xdr:nvSpPr>
        <xdr:cNvPr id="29" name="テキスト ボックス 28"/>
        <xdr:cNvSpPr txBox="1"/>
      </xdr:nvSpPr>
      <xdr:spPr>
        <a:xfrm>
          <a:off x="628015" y="27368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28015" y="304673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28015" y="33566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28015" y="36703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668020" y="410337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79502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79502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67005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67005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67208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67208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668020" y="521970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5425"/>
    <xdr:sp macro="" textlink="">
      <xdr:nvSpPr>
        <xdr:cNvPr id="41" name="テキスト ボックス 40"/>
        <xdr:cNvSpPr txBox="1"/>
      </xdr:nvSpPr>
      <xdr:spPr>
        <a:xfrm>
          <a:off x="653415" y="503301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668020" y="745617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7360" cy="258445"/>
    <xdr:sp macro="" textlink="">
      <xdr:nvSpPr>
        <xdr:cNvPr id="43" name="テキスト ボックス 42"/>
        <xdr:cNvSpPr txBox="1"/>
      </xdr:nvSpPr>
      <xdr:spPr>
        <a:xfrm>
          <a:off x="271145" y="73177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668020" y="7010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7360" cy="258445"/>
    <xdr:sp macro="" textlink="">
      <xdr:nvSpPr>
        <xdr:cNvPr id="45" name="テキスト ボックス 44"/>
        <xdr:cNvSpPr txBox="1"/>
      </xdr:nvSpPr>
      <xdr:spPr>
        <a:xfrm>
          <a:off x="271145" y="68719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668020" y="65608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38</xdr:row>
      <xdr:rowOff>48260</xdr:rowOff>
    </xdr:from>
    <xdr:ext cx="403225" cy="258445"/>
    <xdr:sp macro="" textlink="">
      <xdr:nvSpPr>
        <xdr:cNvPr id="47" name="テキスト ボックス 46"/>
        <xdr:cNvSpPr txBox="1"/>
      </xdr:nvSpPr>
      <xdr:spPr>
        <a:xfrm>
          <a:off x="334010" y="64223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668020" y="61150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35</xdr:row>
      <xdr:rowOff>105410</xdr:rowOff>
    </xdr:from>
    <xdr:ext cx="403225" cy="258445"/>
    <xdr:sp macro="" textlink="">
      <xdr:nvSpPr>
        <xdr:cNvPr id="49" name="テキスト ボックス 48"/>
        <xdr:cNvSpPr txBox="1"/>
      </xdr:nvSpPr>
      <xdr:spPr>
        <a:xfrm>
          <a:off x="334010" y="597662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668020" y="56692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32</xdr:row>
      <xdr:rowOff>162560</xdr:rowOff>
    </xdr:from>
    <xdr:ext cx="403225" cy="258445"/>
    <xdr:sp macro="" textlink="">
      <xdr:nvSpPr>
        <xdr:cNvPr id="51" name="テキスト ボックス 50"/>
        <xdr:cNvSpPr txBox="1"/>
      </xdr:nvSpPr>
      <xdr:spPr>
        <a:xfrm>
          <a:off x="334010" y="553085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668020" y="52197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30</xdr:row>
      <xdr:rowOff>48260</xdr:rowOff>
    </xdr:from>
    <xdr:ext cx="403225" cy="258445"/>
    <xdr:sp macro="" textlink="">
      <xdr:nvSpPr>
        <xdr:cNvPr id="53" name="テキスト ボックス 52"/>
        <xdr:cNvSpPr txBox="1"/>
      </xdr:nvSpPr>
      <xdr:spPr>
        <a:xfrm>
          <a:off x="334010" y="50812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668020" y="521970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107950</xdr:rowOff>
    </xdr:from>
    <xdr:to xmlns:xdr="http://schemas.openxmlformats.org/drawingml/2006/spreadsheetDrawing">
      <xdr:col>24</xdr:col>
      <xdr:colOff>62865</xdr:colOff>
      <xdr:row>41</xdr:row>
      <xdr:rowOff>62230</xdr:rowOff>
    </xdr:to>
    <xdr:cxnSp macro="">
      <xdr:nvCxnSpPr>
        <xdr:cNvPr id="55" name="直線コネクタ 54"/>
        <xdr:cNvCxnSpPr/>
      </xdr:nvCxnSpPr>
      <xdr:spPr>
        <a:xfrm flipV="1">
          <a:off x="4070985" y="564388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66040</xdr:rowOff>
    </xdr:from>
    <xdr:ext cx="404495" cy="258445"/>
    <xdr:sp macro="" textlink="">
      <xdr:nvSpPr>
        <xdr:cNvPr id="56" name="【道路】&#10;有形固定資産減価償却率最小値テキスト"/>
        <xdr:cNvSpPr txBox="1"/>
      </xdr:nvSpPr>
      <xdr:spPr>
        <a:xfrm>
          <a:off x="4109720" y="69430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62230</xdr:rowOff>
    </xdr:from>
    <xdr:to xmlns:xdr="http://schemas.openxmlformats.org/drawingml/2006/spreadsheetDrawing">
      <xdr:col>24</xdr:col>
      <xdr:colOff>152400</xdr:colOff>
      <xdr:row>41</xdr:row>
      <xdr:rowOff>62230</xdr:rowOff>
    </xdr:to>
    <xdr:cxnSp macro="">
      <xdr:nvCxnSpPr>
        <xdr:cNvPr id="57" name="直線コネクタ 56"/>
        <xdr:cNvCxnSpPr/>
      </xdr:nvCxnSpPr>
      <xdr:spPr>
        <a:xfrm>
          <a:off x="4006215" y="69392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54610</xdr:rowOff>
    </xdr:from>
    <xdr:ext cx="404495" cy="258445"/>
    <xdr:sp macro="" textlink="">
      <xdr:nvSpPr>
        <xdr:cNvPr id="58" name="【道路】&#10;有形固定資産減価償却率最大値テキスト"/>
        <xdr:cNvSpPr txBox="1"/>
      </xdr:nvSpPr>
      <xdr:spPr>
        <a:xfrm>
          <a:off x="4109720" y="54229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107950</xdr:rowOff>
    </xdr:from>
    <xdr:to xmlns:xdr="http://schemas.openxmlformats.org/drawingml/2006/spreadsheetDrawing">
      <xdr:col>24</xdr:col>
      <xdr:colOff>152400</xdr:colOff>
      <xdr:row>33</xdr:row>
      <xdr:rowOff>107950</xdr:rowOff>
    </xdr:to>
    <xdr:cxnSp macro="">
      <xdr:nvCxnSpPr>
        <xdr:cNvPr id="59" name="直線コネクタ 58"/>
        <xdr:cNvCxnSpPr/>
      </xdr:nvCxnSpPr>
      <xdr:spPr>
        <a:xfrm>
          <a:off x="4006215" y="56438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75565</xdr:rowOff>
    </xdr:from>
    <xdr:ext cx="404495" cy="259080"/>
    <xdr:sp macro="" textlink="">
      <xdr:nvSpPr>
        <xdr:cNvPr id="60" name="【道路】&#10;有形固定資産減価償却率平均値テキスト"/>
        <xdr:cNvSpPr txBox="1"/>
      </xdr:nvSpPr>
      <xdr:spPr>
        <a:xfrm>
          <a:off x="4109720" y="611441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52705</xdr:rowOff>
    </xdr:from>
    <xdr:to xmlns:xdr="http://schemas.openxmlformats.org/drawingml/2006/spreadsheetDrawing">
      <xdr:col>24</xdr:col>
      <xdr:colOff>114300</xdr:colOff>
      <xdr:row>37</xdr:row>
      <xdr:rowOff>154305</xdr:rowOff>
    </xdr:to>
    <xdr:sp macro="" textlink="">
      <xdr:nvSpPr>
        <xdr:cNvPr id="61" name="フローチャート: 判断 60"/>
        <xdr:cNvSpPr/>
      </xdr:nvSpPr>
      <xdr:spPr>
        <a:xfrm>
          <a:off x="4020820" y="625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11430</xdr:rowOff>
    </xdr:from>
    <xdr:to xmlns:xdr="http://schemas.openxmlformats.org/drawingml/2006/spreadsheetDrawing">
      <xdr:col>20</xdr:col>
      <xdr:colOff>38100</xdr:colOff>
      <xdr:row>37</xdr:row>
      <xdr:rowOff>113030</xdr:rowOff>
    </xdr:to>
    <xdr:sp macro="" textlink="">
      <xdr:nvSpPr>
        <xdr:cNvPr id="62" name="フローチャート: 判断 61"/>
        <xdr:cNvSpPr/>
      </xdr:nvSpPr>
      <xdr:spPr>
        <a:xfrm>
          <a:off x="3300095" y="621792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3" name="フローチャート: 判断 62"/>
        <xdr:cNvSpPr/>
      </xdr:nvSpPr>
      <xdr:spPr>
        <a:xfrm>
          <a:off x="2505075" y="6203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128270</xdr:rowOff>
    </xdr:from>
    <xdr:to xmlns:xdr="http://schemas.openxmlformats.org/drawingml/2006/spreadsheetDrawing">
      <xdr:col>10</xdr:col>
      <xdr:colOff>165100</xdr:colOff>
      <xdr:row>37</xdr:row>
      <xdr:rowOff>58420</xdr:rowOff>
    </xdr:to>
    <xdr:sp macro="" textlink="">
      <xdr:nvSpPr>
        <xdr:cNvPr id="64" name="フローチャート: 判断 63"/>
        <xdr:cNvSpPr/>
      </xdr:nvSpPr>
      <xdr:spPr>
        <a:xfrm>
          <a:off x="1733550" y="616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75565</xdr:rowOff>
    </xdr:from>
    <xdr:to xmlns:xdr="http://schemas.openxmlformats.org/drawingml/2006/spreadsheetDrawing">
      <xdr:col>6</xdr:col>
      <xdr:colOff>38100</xdr:colOff>
      <xdr:row>37</xdr:row>
      <xdr:rowOff>5715</xdr:rowOff>
    </xdr:to>
    <xdr:sp macro="" textlink="">
      <xdr:nvSpPr>
        <xdr:cNvPr id="65" name="フローチャート: 判断 64"/>
        <xdr:cNvSpPr/>
      </xdr:nvSpPr>
      <xdr:spPr>
        <a:xfrm>
          <a:off x="962025" y="611441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8445"/>
    <xdr:sp macro="" textlink="">
      <xdr:nvSpPr>
        <xdr:cNvPr id="66" name="テキスト ボックス 65"/>
        <xdr:cNvSpPr txBox="1"/>
      </xdr:nvSpPr>
      <xdr:spPr>
        <a:xfrm>
          <a:off x="3904615"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44</xdr:row>
      <xdr:rowOff>73660</xdr:rowOff>
    </xdr:from>
    <xdr:ext cx="762000" cy="258445"/>
    <xdr:sp macro="" textlink="">
      <xdr:nvSpPr>
        <xdr:cNvPr id="67" name="テキスト ボックス 66"/>
        <xdr:cNvSpPr txBox="1"/>
      </xdr:nvSpPr>
      <xdr:spPr>
        <a:xfrm>
          <a:off x="3173095"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1365" cy="258445"/>
    <xdr:sp macro="" textlink="">
      <xdr:nvSpPr>
        <xdr:cNvPr id="68" name="テキスト ボックス 67"/>
        <xdr:cNvSpPr txBox="1"/>
      </xdr:nvSpPr>
      <xdr:spPr>
        <a:xfrm>
          <a:off x="238887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1365" cy="258445"/>
    <xdr:sp macro="" textlink="">
      <xdr:nvSpPr>
        <xdr:cNvPr id="69" name="テキスト ボックス 68"/>
        <xdr:cNvSpPr txBox="1"/>
      </xdr:nvSpPr>
      <xdr:spPr>
        <a:xfrm>
          <a:off x="1617345"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44</xdr:row>
      <xdr:rowOff>73660</xdr:rowOff>
    </xdr:from>
    <xdr:ext cx="762000" cy="258445"/>
    <xdr:sp macro="" textlink="">
      <xdr:nvSpPr>
        <xdr:cNvPr id="70" name="テキスト ボックス 69"/>
        <xdr:cNvSpPr txBox="1"/>
      </xdr:nvSpPr>
      <xdr:spPr>
        <a:xfrm>
          <a:off x="835025"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43815</xdr:rowOff>
    </xdr:from>
    <xdr:to xmlns:xdr="http://schemas.openxmlformats.org/drawingml/2006/spreadsheetDrawing">
      <xdr:col>24</xdr:col>
      <xdr:colOff>114300</xdr:colOff>
      <xdr:row>38</xdr:row>
      <xdr:rowOff>145415</xdr:rowOff>
    </xdr:to>
    <xdr:sp macro="" textlink="">
      <xdr:nvSpPr>
        <xdr:cNvPr id="71" name="楕円 70"/>
        <xdr:cNvSpPr/>
      </xdr:nvSpPr>
      <xdr:spPr>
        <a:xfrm>
          <a:off x="4020820" y="64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22225</xdr:rowOff>
    </xdr:from>
    <xdr:ext cx="404495" cy="259080"/>
    <xdr:sp macro="" textlink="">
      <xdr:nvSpPr>
        <xdr:cNvPr id="72" name="【道路】&#10;有形固定資産減価償却率該当値テキスト"/>
        <xdr:cNvSpPr txBox="1"/>
      </xdr:nvSpPr>
      <xdr:spPr>
        <a:xfrm>
          <a:off x="4109720" y="6396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18415</xdr:rowOff>
    </xdr:from>
    <xdr:to xmlns:xdr="http://schemas.openxmlformats.org/drawingml/2006/spreadsheetDrawing">
      <xdr:col>20</xdr:col>
      <xdr:colOff>38100</xdr:colOff>
      <xdr:row>38</xdr:row>
      <xdr:rowOff>120015</xdr:rowOff>
    </xdr:to>
    <xdr:sp macro="" textlink="">
      <xdr:nvSpPr>
        <xdr:cNvPr id="73" name="楕円 72"/>
        <xdr:cNvSpPr/>
      </xdr:nvSpPr>
      <xdr:spPr>
        <a:xfrm>
          <a:off x="3300095" y="639254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167005</xdr:colOff>
      <xdr:row>38</xdr:row>
      <xdr:rowOff>69215</xdr:rowOff>
    </xdr:from>
    <xdr:to xmlns:xdr="http://schemas.openxmlformats.org/drawingml/2006/spreadsheetDrawing">
      <xdr:col>24</xdr:col>
      <xdr:colOff>63500</xdr:colOff>
      <xdr:row>38</xdr:row>
      <xdr:rowOff>94615</xdr:rowOff>
    </xdr:to>
    <xdr:cxnSp macro="">
      <xdr:nvCxnSpPr>
        <xdr:cNvPr id="74" name="直線コネクタ 73"/>
        <xdr:cNvCxnSpPr/>
      </xdr:nvCxnSpPr>
      <xdr:spPr>
        <a:xfrm>
          <a:off x="3340100" y="6443345"/>
          <a:ext cx="73152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165100</xdr:rowOff>
    </xdr:from>
    <xdr:to xmlns:xdr="http://schemas.openxmlformats.org/drawingml/2006/spreadsheetDrawing">
      <xdr:col>15</xdr:col>
      <xdr:colOff>101600</xdr:colOff>
      <xdr:row>38</xdr:row>
      <xdr:rowOff>95250</xdr:rowOff>
    </xdr:to>
    <xdr:sp macro="" textlink="">
      <xdr:nvSpPr>
        <xdr:cNvPr id="75" name="楕円 74"/>
        <xdr:cNvSpPr/>
      </xdr:nvSpPr>
      <xdr:spPr>
        <a:xfrm>
          <a:off x="2505075" y="6371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44450</xdr:rowOff>
    </xdr:from>
    <xdr:to xmlns:xdr="http://schemas.openxmlformats.org/drawingml/2006/spreadsheetDrawing">
      <xdr:col>19</xdr:col>
      <xdr:colOff>167005</xdr:colOff>
      <xdr:row>38</xdr:row>
      <xdr:rowOff>69215</xdr:rowOff>
    </xdr:to>
    <xdr:cxnSp macro="">
      <xdr:nvCxnSpPr>
        <xdr:cNvPr id="76" name="直線コネクタ 75"/>
        <xdr:cNvCxnSpPr/>
      </xdr:nvCxnSpPr>
      <xdr:spPr>
        <a:xfrm>
          <a:off x="2555875" y="6418580"/>
          <a:ext cx="7842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140335</xdr:rowOff>
    </xdr:from>
    <xdr:to xmlns:xdr="http://schemas.openxmlformats.org/drawingml/2006/spreadsheetDrawing">
      <xdr:col>10</xdr:col>
      <xdr:colOff>165100</xdr:colOff>
      <xdr:row>38</xdr:row>
      <xdr:rowOff>69850</xdr:rowOff>
    </xdr:to>
    <xdr:sp macro="" textlink="">
      <xdr:nvSpPr>
        <xdr:cNvPr id="77" name="楕円 76"/>
        <xdr:cNvSpPr/>
      </xdr:nvSpPr>
      <xdr:spPr>
        <a:xfrm>
          <a:off x="1733550" y="63468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19050</xdr:rowOff>
    </xdr:from>
    <xdr:to xmlns:xdr="http://schemas.openxmlformats.org/drawingml/2006/spreadsheetDrawing">
      <xdr:col>15</xdr:col>
      <xdr:colOff>50800</xdr:colOff>
      <xdr:row>38</xdr:row>
      <xdr:rowOff>44450</xdr:rowOff>
    </xdr:to>
    <xdr:cxnSp macro="">
      <xdr:nvCxnSpPr>
        <xdr:cNvPr id="78" name="直線コネクタ 77"/>
        <xdr:cNvCxnSpPr/>
      </xdr:nvCxnSpPr>
      <xdr:spPr>
        <a:xfrm>
          <a:off x="1784350" y="6393180"/>
          <a:ext cx="7715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114300</xdr:rowOff>
    </xdr:from>
    <xdr:to xmlns:xdr="http://schemas.openxmlformats.org/drawingml/2006/spreadsheetDrawing">
      <xdr:col>6</xdr:col>
      <xdr:colOff>38100</xdr:colOff>
      <xdr:row>38</xdr:row>
      <xdr:rowOff>44450</xdr:rowOff>
    </xdr:to>
    <xdr:sp macro="" textlink="">
      <xdr:nvSpPr>
        <xdr:cNvPr id="79" name="楕円 78"/>
        <xdr:cNvSpPr/>
      </xdr:nvSpPr>
      <xdr:spPr>
        <a:xfrm>
          <a:off x="962025" y="632079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167005</xdr:colOff>
      <xdr:row>37</xdr:row>
      <xdr:rowOff>165100</xdr:rowOff>
    </xdr:from>
    <xdr:to xmlns:xdr="http://schemas.openxmlformats.org/drawingml/2006/spreadsheetDrawing">
      <xdr:col>10</xdr:col>
      <xdr:colOff>114300</xdr:colOff>
      <xdr:row>38</xdr:row>
      <xdr:rowOff>19050</xdr:rowOff>
    </xdr:to>
    <xdr:cxnSp macro="">
      <xdr:nvCxnSpPr>
        <xdr:cNvPr id="80" name="直線コネクタ 79"/>
        <xdr:cNvCxnSpPr/>
      </xdr:nvCxnSpPr>
      <xdr:spPr>
        <a:xfrm>
          <a:off x="1002030" y="6371590"/>
          <a:ext cx="78232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129540</xdr:rowOff>
    </xdr:from>
    <xdr:ext cx="404495" cy="258445"/>
    <xdr:sp macro="" textlink="">
      <xdr:nvSpPr>
        <xdr:cNvPr id="81" name="n_1aveValue【道路】&#10;有形固定資産減価償却率"/>
        <xdr:cNvSpPr txBox="1"/>
      </xdr:nvSpPr>
      <xdr:spPr>
        <a:xfrm>
          <a:off x="3159125" y="60007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111760</xdr:rowOff>
    </xdr:from>
    <xdr:ext cx="404495" cy="259080"/>
    <xdr:sp macro="" textlink="">
      <xdr:nvSpPr>
        <xdr:cNvPr id="82" name="n_2aveValue【道路】&#10;有形固定資産減価償却率"/>
        <xdr:cNvSpPr txBox="1"/>
      </xdr:nvSpPr>
      <xdr:spPr>
        <a:xfrm>
          <a:off x="2376805" y="5982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74930</xdr:rowOff>
    </xdr:from>
    <xdr:ext cx="404495" cy="259080"/>
    <xdr:sp macro="" textlink="">
      <xdr:nvSpPr>
        <xdr:cNvPr id="83" name="n_3aveValue【道路】&#10;有形固定資産減価償却率"/>
        <xdr:cNvSpPr txBox="1"/>
      </xdr:nvSpPr>
      <xdr:spPr>
        <a:xfrm>
          <a:off x="1605280" y="59461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22225</xdr:rowOff>
    </xdr:from>
    <xdr:ext cx="404495" cy="259080"/>
    <xdr:sp macro="" textlink="">
      <xdr:nvSpPr>
        <xdr:cNvPr id="84" name="n_4aveValue【道路】&#10;有形固定資産減価償却率"/>
        <xdr:cNvSpPr txBox="1"/>
      </xdr:nvSpPr>
      <xdr:spPr>
        <a:xfrm>
          <a:off x="833755" y="58934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111125</xdr:rowOff>
    </xdr:from>
    <xdr:ext cx="404495" cy="258445"/>
    <xdr:sp macro="" textlink="">
      <xdr:nvSpPr>
        <xdr:cNvPr id="85" name="n_1mainValue【道路】&#10;有形固定資産減価償却率"/>
        <xdr:cNvSpPr txBox="1"/>
      </xdr:nvSpPr>
      <xdr:spPr>
        <a:xfrm>
          <a:off x="3159125" y="64852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86360</xdr:rowOff>
    </xdr:from>
    <xdr:ext cx="404495" cy="257810"/>
    <xdr:sp macro="" textlink="">
      <xdr:nvSpPr>
        <xdr:cNvPr id="86" name="n_2mainValue【道路】&#10;有形固定資産減価償却率"/>
        <xdr:cNvSpPr txBox="1"/>
      </xdr:nvSpPr>
      <xdr:spPr>
        <a:xfrm>
          <a:off x="2376805" y="646049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60960</xdr:rowOff>
    </xdr:from>
    <xdr:ext cx="404495" cy="259080"/>
    <xdr:sp macro="" textlink="">
      <xdr:nvSpPr>
        <xdr:cNvPr id="87" name="n_3mainValue【道路】&#10;有形固定資産減価償却率"/>
        <xdr:cNvSpPr txBox="1"/>
      </xdr:nvSpPr>
      <xdr:spPr>
        <a:xfrm>
          <a:off x="1605280" y="64350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35560</xdr:rowOff>
    </xdr:from>
    <xdr:ext cx="404495" cy="258445"/>
    <xdr:sp macro="" textlink="">
      <xdr:nvSpPr>
        <xdr:cNvPr id="88" name="n_4mainValue【道路】&#10;有形固定資産減価償却率"/>
        <xdr:cNvSpPr txBox="1"/>
      </xdr:nvSpPr>
      <xdr:spPr>
        <a:xfrm>
          <a:off x="833755" y="64096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5805170" y="410337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5908675"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5908675"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680720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680720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780923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780923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5805170" y="521970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3535" cy="225425"/>
    <xdr:sp macro="" textlink="">
      <xdr:nvSpPr>
        <xdr:cNvPr id="97" name="テキスト ボックス 96"/>
        <xdr:cNvSpPr txBox="1"/>
      </xdr:nvSpPr>
      <xdr:spPr>
        <a:xfrm>
          <a:off x="5767070" y="5033010"/>
          <a:ext cx="3435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5805170" y="745617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5805170" y="70827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7360" cy="259080"/>
    <xdr:sp macro="" textlink="">
      <xdr:nvSpPr>
        <xdr:cNvPr id="100" name="テキスト ボックス 99"/>
        <xdr:cNvSpPr txBox="1"/>
      </xdr:nvSpPr>
      <xdr:spPr>
        <a:xfrm>
          <a:off x="5384800" y="6944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5805170" y="67094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8445"/>
    <xdr:sp macro="" textlink="">
      <xdr:nvSpPr>
        <xdr:cNvPr id="102" name="テキスト ボックス 101"/>
        <xdr:cNvSpPr txBox="1"/>
      </xdr:nvSpPr>
      <xdr:spPr>
        <a:xfrm>
          <a:off x="5344160" y="65709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5805170" y="63398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8445"/>
    <xdr:sp macro="" textlink="">
      <xdr:nvSpPr>
        <xdr:cNvPr id="104" name="テキスト ボックス 103"/>
        <xdr:cNvSpPr txBox="1"/>
      </xdr:nvSpPr>
      <xdr:spPr>
        <a:xfrm>
          <a:off x="5344160" y="62014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5805170" y="596646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8445"/>
    <xdr:sp macro="" textlink="">
      <xdr:nvSpPr>
        <xdr:cNvPr id="106" name="テキスト ボックス 105"/>
        <xdr:cNvSpPr txBox="1"/>
      </xdr:nvSpPr>
      <xdr:spPr>
        <a:xfrm>
          <a:off x="5344160" y="582803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5805170" y="55930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7810"/>
    <xdr:sp macro="" textlink="">
      <xdr:nvSpPr>
        <xdr:cNvPr id="108" name="テキスト ボックス 107"/>
        <xdr:cNvSpPr txBox="1"/>
      </xdr:nvSpPr>
      <xdr:spPr>
        <a:xfrm>
          <a:off x="5344160" y="545465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5805170" y="52197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995" cy="258445"/>
    <xdr:sp macro="" textlink="">
      <xdr:nvSpPr>
        <xdr:cNvPr id="110" name="テキスト ボックス 109"/>
        <xdr:cNvSpPr txBox="1"/>
      </xdr:nvSpPr>
      <xdr:spPr>
        <a:xfrm>
          <a:off x="5280025" y="508127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5805170" y="521970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34</xdr:row>
      <xdr:rowOff>64135</xdr:rowOff>
    </xdr:from>
    <xdr:to xmlns:xdr="http://schemas.openxmlformats.org/drawingml/2006/spreadsheetDrawing">
      <xdr:col>54</xdr:col>
      <xdr:colOff>167005</xdr:colOff>
      <xdr:row>41</xdr:row>
      <xdr:rowOff>146685</xdr:rowOff>
    </xdr:to>
    <xdr:cxnSp macro="">
      <xdr:nvCxnSpPr>
        <xdr:cNvPr id="112" name="直線コネクタ 111"/>
        <xdr:cNvCxnSpPr/>
      </xdr:nvCxnSpPr>
      <xdr:spPr>
        <a:xfrm flipV="1">
          <a:off x="9185275" y="5767705"/>
          <a:ext cx="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150495</xdr:rowOff>
    </xdr:from>
    <xdr:ext cx="469265" cy="259080"/>
    <xdr:sp macro="" textlink="">
      <xdr:nvSpPr>
        <xdr:cNvPr id="113" name="【道路】&#10;一人当たり延長最小値テキスト"/>
        <xdr:cNvSpPr txBox="1"/>
      </xdr:nvSpPr>
      <xdr:spPr>
        <a:xfrm>
          <a:off x="9223375" y="70275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146685</xdr:rowOff>
    </xdr:from>
    <xdr:to xmlns:xdr="http://schemas.openxmlformats.org/drawingml/2006/spreadsheetDrawing">
      <xdr:col>55</xdr:col>
      <xdr:colOff>88900</xdr:colOff>
      <xdr:row>41</xdr:row>
      <xdr:rowOff>146685</xdr:rowOff>
    </xdr:to>
    <xdr:cxnSp macro="">
      <xdr:nvCxnSpPr>
        <xdr:cNvPr id="114" name="直線コネクタ 113"/>
        <xdr:cNvCxnSpPr/>
      </xdr:nvCxnSpPr>
      <xdr:spPr>
        <a:xfrm>
          <a:off x="9119870" y="70237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10795</xdr:rowOff>
    </xdr:from>
    <xdr:ext cx="534035" cy="258445"/>
    <xdr:sp macro="" textlink="">
      <xdr:nvSpPr>
        <xdr:cNvPr id="115" name="【道路】&#10;一人当たり延長最大値テキスト"/>
        <xdr:cNvSpPr txBox="1"/>
      </xdr:nvSpPr>
      <xdr:spPr>
        <a:xfrm>
          <a:off x="9223375" y="5546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64135</xdr:rowOff>
    </xdr:from>
    <xdr:to xmlns:xdr="http://schemas.openxmlformats.org/drawingml/2006/spreadsheetDrawing">
      <xdr:col>55</xdr:col>
      <xdr:colOff>88900</xdr:colOff>
      <xdr:row>34</xdr:row>
      <xdr:rowOff>64135</xdr:rowOff>
    </xdr:to>
    <xdr:cxnSp macro="">
      <xdr:nvCxnSpPr>
        <xdr:cNvPr id="116" name="直線コネクタ 115"/>
        <xdr:cNvCxnSpPr/>
      </xdr:nvCxnSpPr>
      <xdr:spPr>
        <a:xfrm>
          <a:off x="9119870" y="5767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104775</xdr:rowOff>
    </xdr:from>
    <xdr:ext cx="534035" cy="259080"/>
    <xdr:sp macro="" textlink="">
      <xdr:nvSpPr>
        <xdr:cNvPr id="117" name="【道路】&#10;一人当たり延長平均値テキスト"/>
        <xdr:cNvSpPr txBox="1"/>
      </xdr:nvSpPr>
      <xdr:spPr>
        <a:xfrm>
          <a:off x="9223375" y="647890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81915</xdr:rowOff>
    </xdr:from>
    <xdr:to xmlns:xdr="http://schemas.openxmlformats.org/drawingml/2006/spreadsheetDrawing">
      <xdr:col>55</xdr:col>
      <xdr:colOff>50800</xdr:colOff>
      <xdr:row>40</xdr:row>
      <xdr:rowOff>12065</xdr:rowOff>
    </xdr:to>
    <xdr:sp macro="" textlink="">
      <xdr:nvSpPr>
        <xdr:cNvPr id="118" name="フローチャート: 判断 117"/>
        <xdr:cNvSpPr/>
      </xdr:nvSpPr>
      <xdr:spPr>
        <a:xfrm>
          <a:off x="9157970" y="662368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78740</xdr:rowOff>
    </xdr:from>
    <xdr:to xmlns:xdr="http://schemas.openxmlformats.org/drawingml/2006/spreadsheetDrawing">
      <xdr:col>50</xdr:col>
      <xdr:colOff>165100</xdr:colOff>
      <xdr:row>40</xdr:row>
      <xdr:rowOff>8890</xdr:rowOff>
    </xdr:to>
    <xdr:sp macro="" textlink="">
      <xdr:nvSpPr>
        <xdr:cNvPr id="119" name="フローチャート: 判断 118"/>
        <xdr:cNvSpPr/>
      </xdr:nvSpPr>
      <xdr:spPr>
        <a:xfrm>
          <a:off x="841375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88265</xdr:rowOff>
    </xdr:from>
    <xdr:to xmlns:xdr="http://schemas.openxmlformats.org/drawingml/2006/spreadsheetDrawing">
      <xdr:col>46</xdr:col>
      <xdr:colOff>38100</xdr:colOff>
      <xdr:row>40</xdr:row>
      <xdr:rowOff>18415</xdr:rowOff>
    </xdr:to>
    <xdr:sp macro="" textlink="">
      <xdr:nvSpPr>
        <xdr:cNvPr id="120" name="フローチャート: 判断 119"/>
        <xdr:cNvSpPr/>
      </xdr:nvSpPr>
      <xdr:spPr>
        <a:xfrm>
          <a:off x="7642225" y="663003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98425</xdr:rowOff>
    </xdr:from>
    <xdr:to xmlns:xdr="http://schemas.openxmlformats.org/drawingml/2006/spreadsheetDrawing">
      <xdr:col>41</xdr:col>
      <xdr:colOff>101600</xdr:colOff>
      <xdr:row>40</xdr:row>
      <xdr:rowOff>28575</xdr:rowOff>
    </xdr:to>
    <xdr:sp macro="" textlink="">
      <xdr:nvSpPr>
        <xdr:cNvPr id="121" name="フローチャート: 判断 120"/>
        <xdr:cNvSpPr/>
      </xdr:nvSpPr>
      <xdr:spPr>
        <a:xfrm>
          <a:off x="6847205" y="664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36</xdr:row>
      <xdr:rowOff>156845</xdr:rowOff>
    </xdr:from>
    <xdr:to xmlns:xdr="http://schemas.openxmlformats.org/drawingml/2006/spreadsheetDrawing">
      <xdr:col>36</xdr:col>
      <xdr:colOff>165100</xdr:colOff>
      <xdr:row>37</xdr:row>
      <xdr:rowOff>86995</xdr:rowOff>
    </xdr:to>
    <xdr:sp macro="" textlink="">
      <xdr:nvSpPr>
        <xdr:cNvPr id="122" name="フローチャート: 判断 121"/>
        <xdr:cNvSpPr/>
      </xdr:nvSpPr>
      <xdr:spPr>
        <a:xfrm>
          <a:off x="6075680" y="619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8445"/>
    <xdr:sp macro="" textlink="">
      <xdr:nvSpPr>
        <xdr:cNvPr id="123" name="テキスト ボックス 122"/>
        <xdr:cNvSpPr txBox="1"/>
      </xdr:nvSpPr>
      <xdr:spPr>
        <a:xfrm>
          <a:off x="901827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1365" cy="258445"/>
    <xdr:sp macro="" textlink="">
      <xdr:nvSpPr>
        <xdr:cNvPr id="124" name="テキスト ボックス 123"/>
        <xdr:cNvSpPr txBox="1"/>
      </xdr:nvSpPr>
      <xdr:spPr>
        <a:xfrm>
          <a:off x="8297545"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44</xdr:row>
      <xdr:rowOff>73660</xdr:rowOff>
    </xdr:from>
    <xdr:ext cx="762000" cy="258445"/>
    <xdr:sp macro="" textlink="">
      <xdr:nvSpPr>
        <xdr:cNvPr id="125" name="テキスト ボックス 124"/>
        <xdr:cNvSpPr txBox="1"/>
      </xdr:nvSpPr>
      <xdr:spPr>
        <a:xfrm>
          <a:off x="7515225"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1365" cy="258445"/>
    <xdr:sp macro="" textlink="">
      <xdr:nvSpPr>
        <xdr:cNvPr id="126" name="テキスト ボックス 125"/>
        <xdr:cNvSpPr txBox="1"/>
      </xdr:nvSpPr>
      <xdr:spPr>
        <a:xfrm>
          <a:off x="67310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1365" cy="258445"/>
    <xdr:sp macro="" textlink="">
      <xdr:nvSpPr>
        <xdr:cNvPr id="127" name="テキスト ボックス 126"/>
        <xdr:cNvSpPr txBox="1"/>
      </xdr:nvSpPr>
      <xdr:spPr>
        <a:xfrm>
          <a:off x="5959475"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46990</xdr:rowOff>
    </xdr:from>
    <xdr:to xmlns:xdr="http://schemas.openxmlformats.org/drawingml/2006/spreadsheetDrawing">
      <xdr:col>55</xdr:col>
      <xdr:colOff>50800</xdr:colOff>
      <xdr:row>40</xdr:row>
      <xdr:rowOff>147955</xdr:rowOff>
    </xdr:to>
    <xdr:sp macro="" textlink="">
      <xdr:nvSpPr>
        <xdr:cNvPr id="128" name="楕円 127"/>
        <xdr:cNvSpPr/>
      </xdr:nvSpPr>
      <xdr:spPr>
        <a:xfrm>
          <a:off x="9157970" y="6756400"/>
          <a:ext cx="7810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24765</xdr:rowOff>
    </xdr:from>
    <xdr:ext cx="534035" cy="259080"/>
    <xdr:sp macro="" textlink="">
      <xdr:nvSpPr>
        <xdr:cNvPr id="129" name="【道路】&#10;一人当たり延長該当値テキスト"/>
        <xdr:cNvSpPr txBox="1"/>
      </xdr:nvSpPr>
      <xdr:spPr>
        <a:xfrm>
          <a:off x="9223375" y="6734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50800</xdr:rowOff>
    </xdr:from>
    <xdr:to xmlns:xdr="http://schemas.openxmlformats.org/drawingml/2006/spreadsheetDrawing">
      <xdr:col>50</xdr:col>
      <xdr:colOff>165100</xdr:colOff>
      <xdr:row>40</xdr:row>
      <xdr:rowOff>152400</xdr:rowOff>
    </xdr:to>
    <xdr:sp macro="" textlink="">
      <xdr:nvSpPr>
        <xdr:cNvPr id="130" name="楕円 129"/>
        <xdr:cNvSpPr/>
      </xdr:nvSpPr>
      <xdr:spPr>
        <a:xfrm>
          <a:off x="841375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97155</xdr:rowOff>
    </xdr:from>
    <xdr:to xmlns:xdr="http://schemas.openxmlformats.org/drawingml/2006/spreadsheetDrawing">
      <xdr:col>55</xdr:col>
      <xdr:colOff>0</xdr:colOff>
      <xdr:row>40</xdr:row>
      <xdr:rowOff>101600</xdr:rowOff>
    </xdr:to>
    <xdr:cxnSp macro="">
      <xdr:nvCxnSpPr>
        <xdr:cNvPr id="131" name="直線コネクタ 130"/>
        <xdr:cNvCxnSpPr/>
      </xdr:nvCxnSpPr>
      <xdr:spPr>
        <a:xfrm flipV="1">
          <a:off x="8464550" y="6806565"/>
          <a:ext cx="7207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40005</xdr:rowOff>
    </xdr:from>
    <xdr:to xmlns:xdr="http://schemas.openxmlformats.org/drawingml/2006/spreadsheetDrawing">
      <xdr:col>46</xdr:col>
      <xdr:colOff>38100</xdr:colOff>
      <xdr:row>40</xdr:row>
      <xdr:rowOff>141605</xdr:rowOff>
    </xdr:to>
    <xdr:sp macro="" textlink="">
      <xdr:nvSpPr>
        <xdr:cNvPr id="132" name="楕円 131"/>
        <xdr:cNvSpPr/>
      </xdr:nvSpPr>
      <xdr:spPr>
        <a:xfrm>
          <a:off x="7642225" y="674941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40</xdr:row>
      <xdr:rowOff>90805</xdr:rowOff>
    </xdr:from>
    <xdr:to xmlns:xdr="http://schemas.openxmlformats.org/drawingml/2006/spreadsheetDrawing">
      <xdr:col>50</xdr:col>
      <xdr:colOff>114300</xdr:colOff>
      <xdr:row>40</xdr:row>
      <xdr:rowOff>101600</xdr:rowOff>
    </xdr:to>
    <xdr:cxnSp macro="">
      <xdr:nvCxnSpPr>
        <xdr:cNvPr id="133" name="直線コネクタ 132"/>
        <xdr:cNvCxnSpPr/>
      </xdr:nvCxnSpPr>
      <xdr:spPr>
        <a:xfrm>
          <a:off x="7682230" y="6800215"/>
          <a:ext cx="7823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44450</xdr:rowOff>
    </xdr:from>
    <xdr:to xmlns:xdr="http://schemas.openxmlformats.org/drawingml/2006/spreadsheetDrawing">
      <xdr:col>41</xdr:col>
      <xdr:colOff>101600</xdr:colOff>
      <xdr:row>40</xdr:row>
      <xdr:rowOff>146050</xdr:rowOff>
    </xdr:to>
    <xdr:sp macro="" textlink="">
      <xdr:nvSpPr>
        <xdr:cNvPr id="134" name="楕円 133"/>
        <xdr:cNvSpPr/>
      </xdr:nvSpPr>
      <xdr:spPr>
        <a:xfrm>
          <a:off x="6847205"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90805</xdr:rowOff>
    </xdr:from>
    <xdr:to xmlns:xdr="http://schemas.openxmlformats.org/drawingml/2006/spreadsheetDrawing">
      <xdr:col>45</xdr:col>
      <xdr:colOff>167005</xdr:colOff>
      <xdr:row>40</xdr:row>
      <xdr:rowOff>95250</xdr:rowOff>
    </xdr:to>
    <xdr:cxnSp macro="">
      <xdr:nvCxnSpPr>
        <xdr:cNvPr id="135" name="直線コネクタ 134"/>
        <xdr:cNvCxnSpPr/>
      </xdr:nvCxnSpPr>
      <xdr:spPr>
        <a:xfrm flipV="1">
          <a:off x="6898005" y="6800215"/>
          <a:ext cx="7842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50800</xdr:rowOff>
    </xdr:from>
    <xdr:to xmlns:xdr="http://schemas.openxmlformats.org/drawingml/2006/spreadsheetDrawing">
      <xdr:col>36</xdr:col>
      <xdr:colOff>165100</xdr:colOff>
      <xdr:row>40</xdr:row>
      <xdr:rowOff>152400</xdr:rowOff>
    </xdr:to>
    <xdr:sp macro="" textlink="">
      <xdr:nvSpPr>
        <xdr:cNvPr id="136" name="楕円 135"/>
        <xdr:cNvSpPr/>
      </xdr:nvSpPr>
      <xdr:spPr>
        <a:xfrm>
          <a:off x="607568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95250</xdr:rowOff>
    </xdr:from>
    <xdr:to xmlns:xdr="http://schemas.openxmlformats.org/drawingml/2006/spreadsheetDrawing">
      <xdr:col>41</xdr:col>
      <xdr:colOff>50800</xdr:colOff>
      <xdr:row>40</xdr:row>
      <xdr:rowOff>101600</xdr:rowOff>
    </xdr:to>
    <xdr:cxnSp macro="">
      <xdr:nvCxnSpPr>
        <xdr:cNvPr id="137" name="直線コネクタ 136"/>
        <xdr:cNvCxnSpPr/>
      </xdr:nvCxnSpPr>
      <xdr:spPr>
        <a:xfrm flipV="1">
          <a:off x="6126480" y="6804660"/>
          <a:ext cx="7715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25400</xdr:rowOff>
    </xdr:from>
    <xdr:ext cx="534670" cy="259080"/>
    <xdr:sp macro="" textlink="">
      <xdr:nvSpPr>
        <xdr:cNvPr id="138" name="n_1aveValue【道路】&#10;一人当たり延長"/>
        <xdr:cNvSpPr txBox="1"/>
      </xdr:nvSpPr>
      <xdr:spPr>
        <a:xfrm>
          <a:off x="8208010" y="6399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34925</xdr:rowOff>
    </xdr:from>
    <xdr:ext cx="534035" cy="258445"/>
    <xdr:sp macro="" textlink="">
      <xdr:nvSpPr>
        <xdr:cNvPr id="139" name="n_2aveValue【道路】&#10;一人当たり延長"/>
        <xdr:cNvSpPr txBox="1"/>
      </xdr:nvSpPr>
      <xdr:spPr>
        <a:xfrm>
          <a:off x="7449185" y="6409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45085</xdr:rowOff>
    </xdr:from>
    <xdr:ext cx="534035" cy="259080"/>
    <xdr:sp macro="" textlink="">
      <xdr:nvSpPr>
        <xdr:cNvPr id="140" name="n_3aveValue【道路】&#10;一人当たり延長"/>
        <xdr:cNvSpPr txBox="1"/>
      </xdr:nvSpPr>
      <xdr:spPr>
        <a:xfrm>
          <a:off x="6677660" y="6419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35</xdr:row>
      <xdr:rowOff>103505</xdr:rowOff>
    </xdr:from>
    <xdr:ext cx="534035" cy="258445"/>
    <xdr:sp macro="" textlink="">
      <xdr:nvSpPr>
        <xdr:cNvPr id="141" name="n_4aveValue【道路】&#10;一人当たり延長"/>
        <xdr:cNvSpPr txBox="1"/>
      </xdr:nvSpPr>
      <xdr:spPr>
        <a:xfrm>
          <a:off x="5882640" y="5974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40</xdr:row>
      <xdr:rowOff>143510</xdr:rowOff>
    </xdr:from>
    <xdr:ext cx="534670" cy="258445"/>
    <xdr:sp macro="" textlink="">
      <xdr:nvSpPr>
        <xdr:cNvPr id="142" name="n_1mainValue【道路】&#10;一人当たり延長"/>
        <xdr:cNvSpPr txBox="1"/>
      </xdr:nvSpPr>
      <xdr:spPr>
        <a:xfrm>
          <a:off x="8208010" y="68529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132715</xdr:rowOff>
    </xdr:from>
    <xdr:ext cx="534035" cy="259080"/>
    <xdr:sp macro="" textlink="">
      <xdr:nvSpPr>
        <xdr:cNvPr id="143" name="n_2mainValue【道路】&#10;一人当たり延長"/>
        <xdr:cNvSpPr txBox="1"/>
      </xdr:nvSpPr>
      <xdr:spPr>
        <a:xfrm>
          <a:off x="7449185" y="6842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137160</xdr:rowOff>
    </xdr:from>
    <xdr:ext cx="534035" cy="259080"/>
    <xdr:sp macro="" textlink="">
      <xdr:nvSpPr>
        <xdr:cNvPr id="144" name="n_3mainValue【道路】&#10;一人当たり延長"/>
        <xdr:cNvSpPr txBox="1"/>
      </xdr:nvSpPr>
      <xdr:spPr>
        <a:xfrm>
          <a:off x="6677660" y="6846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143510</xdr:rowOff>
    </xdr:from>
    <xdr:ext cx="534035" cy="258445"/>
    <xdr:sp macro="" textlink="">
      <xdr:nvSpPr>
        <xdr:cNvPr id="145" name="n_4mainValue【道路】&#10;一人当たり延長"/>
        <xdr:cNvSpPr txBox="1"/>
      </xdr:nvSpPr>
      <xdr:spPr>
        <a:xfrm>
          <a:off x="5882640" y="6852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668020" y="782955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79502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79502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67005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67005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267208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267208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668020" y="894588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8450" cy="225425"/>
    <xdr:sp macro="" textlink="">
      <xdr:nvSpPr>
        <xdr:cNvPr id="154" name="テキスト ボックス 153"/>
        <xdr:cNvSpPr txBox="1"/>
      </xdr:nvSpPr>
      <xdr:spPr>
        <a:xfrm>
          <a:off x="653415" y="875919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668020" y="111823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58445"/>
    <xdr:sp macro="" textlink="">
      <xdr:nvSpPr>
        <xdr:cNvPr id="156" name="テキスト ボックス 155"/>
        <xdr:cNvSpPr txBox="1"/>
      </xdr:nvSpPr>
      <xdr:spPr>
        <a:xfrm>
          <a:off x="271145" y="110439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668020" y="108635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7360" cy="258445"/>
    <xdr:sp macro="" textlink="">
      <xdr:nvSpPr>
        <xdr:cNvPr id="158" name="テキスト ボックス 157"/>
        <xdr:cNvSpPr txBox="1"/>
      </xdr:nvSpPr>
      <xdr:spPr>
        <a:xfrm>
          <a:off x="271145" y="1072515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668020" y="1054417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62</xdr:row>
      <xdr:rowOff>4445</xdr:rowOff>
    </xdr:from>
    <xdr:ext cx="403225" cy="259080"/>
    <xdr:sp macro="" textlink="">
      <xdr:nvSpPr>
        <xdr:cNvPr id="160" name="テキスト ボックス 159"/>
        <xdr:cNvSpPr txBox="1"/>
      </xdr:nvSpPr>
      <xdr:spPr>
        <a:xfrm>
          <a:off x="334010" y="104019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668020" y="102254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60</xdr:row>
      <xdr:rowOff>20955</xdr:rowOff>
    </xdr:from>
    <xdr:ext cx="403225" cy="259080"/>
    <xdr:sp macro="" textlink="">
      <xdr:nvSpPr>
        <xdr:cNvPr id="162" name="テキスト ボックス 161"/>
        <xdr:cNvSpPr txBox="1"/>
      </xdr:nvSpPr>
      <xdr:spPr>
        <a:xfrm>
          <a:off x="334010" y="100831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668020" y="990282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58</xdr:row>
      <xdr:rowOff>37465</xdr:rowOff>
    </xdr:from>
    <xdr:ext cx="403225" cy="259080"/>
    <xdr:sp macro="" textlink="">
      <xdr:nvSpPr>
        <xdr:cNvPr id="164" name="テキスト ボックス 163"/>
        <xdr:cNvSpPr txBox="1"/>
      </xdr:nvSpPr>
      <xdr:spPr>
        <a:xfrm>
          <a:off x="334010" y="97643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668020" y="95840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56</xdr:row>
      <xdr:rowOff>53975</xdr:rowOff>
    </xdr:from>
    <xdr:ext cx="403225" cy="258445"/>
    <xdr:sp macro="" textlink="">
      <xdr:nvSpPr>
        <xdr:cNvPr id="166" name="テキスト ボックス 165"/>
        <xdr:cNvSpPr txBox="1"/>
      </xdr:nvSpPr>
      <xdr:spPr>
        <a:xfrm>
          <a:off x="334010" y="94456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668020" y="92646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9090" cy="258445"/>
    <xdr:sp macro="" textlink="">
      <xdr:nvSpPr>
        <xdr:cNvPr id="168" name="テキスト ボックス 167"/>
        <xdr:cNvSpPr txBox="1"/>
      </xdr:nvSpPr>
      <xdr:spPr>
        <a:xfrm>
          <a:off x="375920" y="912622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668020" y="89458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668020" y="894588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120650</xdr:rowOff>
    </xdr:from>
    <xdr:to xmlns:xdr="http://schemas.openxmlformats.org/drawingml/2006/spreadsheetDrawing">
      <xdr:col>24</xdr:col>
      <xdr:colOff>62865</xdr:colOff>
      <xdr:row>64</xdr:row>
      <xdr:rowOff>130810</xdr:rowOff>
    </xdr:to>
    <xdr:cxnSp macro="">
      <xdr:nvCxnSpPr>
        <xdr:cNvPr id="171" name="直線コネクタ 170"/>
        <xdr:cNvCxnSpPr/>
      </xdr:nvCxnSpPr>
      <xdr:spPr>
        <a:xfrm flipV="1">
          <a:off x="4070985" y="9344660"/>
          <a:ext cx="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265" cy="259080"/>
    <xdr:sp macro="" textlink="">
      <xdr:nvSpPr>
        <xdr:cNvPr id="172" name="【橋りょう・トンネル】&#10;有形固定資産減価償却率最小値テキスト"/>
        <xdr:cNvSpPr txBox="1"/>
      </xdr:nvSpPr>
      <xdr:spPr>
        <a:xfrm>
          <a:off x="4109720" y="10867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3" name="直線コネクタ 172"/>
        <xdr:cNvCxnSpPr/>
      </xdr:nvCxnSpPr>
      <xdr:spPr>
        <a:xfrm>
          <a:off x="4006215" y="108635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67310</xdr:rowOff>
    </xdr:from>
    <xdr:ext cx="339725" cy="259080"/>
    <xdr:sp macro="" textlink="">
      <xdr:nvSpPr>
        <xdr:cNvPr id="174" name="【橋りょう・トンネル】&#10;有形固定資産減価償却率最大値テキスト"/>
        <xdr:cNvSpPr txBox="1"/>
      </xdr:nvSpPr>
      <xdr:spPr>
        <a:xfrm>
          <a:off x="4109720" y="912368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120650</xdr:rowOff>
    </xdr:from>
    <xdr:to xmlns:xdr="http://schemas.openxmlformats.org/drawingml/2006/spreadsheetDrawing">
      <xdr:col>24</xdr:col>
      <xdr:colOff>152400</xdr:colOff>
      <xdr:row>55</xdr:row>
      <xdr:rowOff>120650</xdr:rowOff>
    </xdr:to>
    <xdr:cxnSp macro="">
      <xdr:nvCxnSpPr>
        <xdr:cNvPr id="175" name="直線コネクタ 174"/>
        <xdr:cNvCxnSpPr/>
      </xdr:nvCxnSpPr>
      <xdr:spPr>
        <a:xfrm>
          <a:off x="4006215" y="93446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164465</xdr:rowOff>
    </xdr:from>
    <xdr:ext cx="404495" cy="258445"/>
    <xdr:sp macro="" textlink="">
      <xdr:nvSpPr>
        <xdr:cNvPr id="176" name="【橋りょう・トンネル】&#10;有形固定資産減価償却率平均値テキスト"/>
        <xdr:cNvSpPr txBox="1"/>
      </xdr:nvSpPr>
      <xdr:spPr>
        <a:xfrm>
          <a:off x="4109720" y="1005903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141605</xdr:rowOff>
    </xdr:from>
    <xdr:to xmlns:xdr="http://schemas.openxmlformats.org/drawingml/2006/spreadsheetDrawing">
      <xdr:col>24</xdr:col>
      <xdr:colOff>114300</xdr:colOff>
      <xdr:row>61</xdr:row>
      <xdr:rowOff>71755</xdr:rowOff>
    </xdr:to>
    <xdr:sp macro="" textlink="">
      <xdr:nvSpPr>
        <xdr:cNvPr id="177" name="フローチャート: 判断 176"/>
        <xdr:cNvSpPr/>
      </xdr:nvSpPr>
      <xdr:spPr>
        <a:xfrm>
          <a:off x="4020820" y="1020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151765</xdr:rowOff>
    </xdr:from>
    <xdr:to xmlns:xdr="http://schemas.openxmlformats.org/drawingml/2006/spreadsheetDrawing">
      <xdr:col>20</xdr:col>
      <xdr:colOff>38100</xdr:colOff>
      <xdr:row>61</xdr:row>
      <xdr:rowOff>81915</xdr:rowOff>
    </xdr:to>
    <xdr:sp macro="" textlink="">
      <xdr:nvSpPr>
        <xdr:cNvPr id="178" name="フローチャート: 判断 177"/>
        <xdr:cNvSpPr/>
      </xdr:nvSpPr>
      <xdr:spPr>
        <a:xfrm>
          <a:off x="3300095" y="1021397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135255</xdr:rowOff>
    </xdr:from>
    <xdr:to xmlns:xdr="http://schemas.openxmlformats.org/drawingml/2006/spreadsheetDrawing">
      <xdr:col>15</xdr:col>
      <xdr:colOff>101600</xdr:colOff>
      <xdr:row>61</xdr:row>
      <xdr:rowOff>64770</xdr:rowOff>
    </xdr:to>
    <xdr:sp macro="" textlink="">
      <xdr:nvSpPr>
        <xdr:cNvPr id="179" name="フローチャート: 判断 178"/>
        <xdr:cNvSpPr/>
      </xdr:nvSpPr>
      <xdr:spPr>
        <a:xfrm>
          <a:off x="2505075" y="101974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97790</xdr:rowOff>
    </xdr:from>
    <xdr:to xmlns:xdr="http://schemas.openxmlformats.org/drawingml/2006/spreadsheetDrawing">
      <xdr:col>10</xdr:col>
      <xdr:colOff>165100</xdr:colOff>
      <xdr:row>61</xdr:row>
      <xdr:rowOff>28575</xdr:rowOff>
    </xdr:to>
    <xdr:sp macro="" textlink="">
      <xdr:nvSpPr>
        <xdr:cNvPr id="180" name="フローチャート: 判断 179"/>
        <xdr:cNvSpPr/>
      </xdr:nvSpPr>
      <xdr:spPr>
        <a:xfrm>
          <a:off x="1733550" y="101600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73025</xdr:rowOff>
    </xdr:from>
    <xdr:to xmlns:xdr="http://schemas.openxmlformats.org/drawingml/2006/spreadsheetDrawing">
      <xdr:col>6</xdr:col>
      <xdr:colOff>38100</xdr:colOff>
      <xdr:row>61</xdr:row>
      <xdr:rowOff>3175</xdr:rowOff>
    </xdr:to>
    <xdr:sp macro="" textlink="">
      <xdr:nvSpPr>
        <xdr:cNvPr id="181" name="フローチャート: 判断 180"/>
        <xdr:cNvSpPr/>
      </xdr:nvSpPr>
      <xdr:spPr>
        <a:xfrm>
          <a:off x="962025" y="1013523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9080"/>
    <xdr:sp macro="" textlink="">
      <xdr:nvSpPr>
        <xdr:cNvPr id="182" name="テキスト ボックス 181"/>
        <xdr:cNvSpPr txBox="1"/>
      </xdr:nvSpPr>
      <xdr:spPr>
        <a:xfrm>
          <a:off x="390461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66</xdr:row>
      <xdr:rowOff>111760</xdr:rowOff>
    </xdr:from>
    <xdr:ext cx="762000" cy="259080"/>
    <xdr:sp macro="" textlink="">
      <xdr:nvSpPr>
        <xdr:cNvPr id="183" name="テキスト ボックス 182"/>
        <xdr:cNvSpPr txBox="1"/>
      </xdr:nvSpPr>
      <xdr:spPr>
        <a:xfrm>
          <a:off x="317309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1365" cy="259080"/>
    <xdr:sp macro="" textlink="">
      <xdr:nvSpPr>
        <xdr:cNvPr id="184" name="テキスト ボックス 183"/>
        <xdr:cNvSpPr txBox="1"/>
      </xdr:nvSpPr>
      <xdr:spPr>
        <a:xfrm>
          <a:off x="238887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1365" cy="259080"/>
    <xdr:sp macro="" textlink="">
      <xdr:nvSpPr>
        <xdr:cNvPr id="185" name="テキスト ボックス 184"/>
        <xdr:cNvSpPr txBox="1"/>
      </xdr:nvSpPr>
      <xdr:spPr>
        <a:xfrm>
          <a:off x="1617345"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66</xdr:row>
      <xdr:rowOff>111760</xdr:rowOff>
    </xdr:from>
    <xdr:ext cx="762000" cy="259080"/>
    <xdr:sp macro="" textlink="">
      <xdr:nvSpPr>
        <xdr:cNvPr id="186" name="テキスト ボックス 185"/>
        <xdr:cNvSpPr txBox="1"/>
      </xdr:nvSpPr>
      <xdr:spPr>
        <a:xfrm>
          <a:off x="83502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64770</xdr:rowOff>
    </xdr:from>
    <xdr:to xmlns:xdr="http://schemas.openxmlformats.org/drawingml/2006/spreadsheetDrawing">
      <xdr:col>24</xdr:col>
      <xdr:colOff>114300</xdr:colOff>
      <xdr:row>61</xdr:row>
      <xdr:rowOff>167005</xdr:rowOff>
    </xdr:to>
    <xdr:sp macro="" textlink="">
      <xdr:nvSpPr>
        <xdr:cNvPr id="187" name="楕円 186"/>
        <xdr:cNvSpPr/>
      </xdr:nvSpPr>
      <xdr:spPr>
        <a:xfrm>
          <a:off x="4020820" y="102946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43815</xdr:rowOff>
    </xdr:from>
    <xdr:ext cx="404495" cy="259080"/>
    <xdr:sp macro="" textlink="">
      <xdr:nvSpPr>
        <xdr:cNvPr id="188" name="【橋りょう・トンネル】&#10;有形固定資産減価償却率該当値テキスト"/>
        <xdr:cNvSpPr txBox="1"/>
      </xdr:nvSpPr>
      <xdr:spPr>
        <a:xfrm>
          <a:off x="4109720" y="10273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42545</xdr:rowOff>
    </xdr:from>
    <xdr:to xmlns:xdr="http://schemas.openxmlformats.org/drawingml/2006/spreadsheetDrawing">
      <xdr:col>20</xdr:col>
      <xdr:colOff>38100</xdr:colOff>
      <xdr:row>61</xdr:row>
      <xdr:rowOff>144145</xdr:rowOff>
    </xdr:to>
    <xdr:sp macro="" textlink="">
      <xdr:nvSpPr>
        <xdr:cNvPr id="189" name="楕円 188"/>
        <xdr:cNvSpPr/>
      </xdr:nvSpPr>
      <xdr:spPr>
        <a:xfrm>
          <a:off x="3300095" y="102723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167005</xdr:colOff>
      <xdr:row>61</xdr:row>
      <xdr:rowOff>93345</xdr:rowOff>
    </xdr:from>
    <xdr:to xmlns:xdr="http://schemas.openxmlformats.org/drawingml/2006/spreadsheetDrawing">
      <xdr:col>24</xdr:col>
      <xdr:colOff>63500</xdr:colOff>
      <xdr:row>61</xdr:row>
      <xdr:rowOff>116205</xdr:rowOff>
    </xdr:to>
    <xdr:cxnSp macro="">
      <xdr:nvCxnSpPr>
        <xdr:cNvPr id="190" name="直線コネクタ 189"/>
        <xdr:cNvCxnSpPr/>
      </xdr:nvCxnSpPr>
      <xdr:spPr>
        <a:xfrm>
          <a:off x="3340100" y="10323195"/>
          <a:ext cx="7315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17780</xdr:rowOff>
    </xdr:from>
    <xdr:to xmlns:xdr="http://schemas.openxmlformats.org/drawingml/2006/spreadsheetDrawing">
      <xdr:col>15</xdr:col>
      <xdr:colOff>101600</xdr:colOff>
      <xdr:row>61</xdr:row>
      <xdr:rowOff>119380</xdr:rowOff>
    </xdr:to>
    <xdr:sp macro="" textlink="">
      <xdr:nvSpPr>
        <xdr:cNvPr id="191" name="楕円 190"/>
        <xdr:cNvSpPr/>
      </xdr:nvSpPr>
      <xdr:spPr>
        <a:xfrm>
          <a:off x="2505075"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68580</xdr:rowOff>
    </xdr:from>
    <xdr:to xmlns:xdr="http://schemas.openxmlformats.org/drawingml/2006/spreadsheetDrawing">
      <xdr:col>19</xdr:col>
      <xdr:colOff>167005</xdr:colOff>
      <xdr:row>61</xdr:row>
      <xdr:rowOff>93345</xdr:rowOff>
    </xdr:to>
    <xdr:cxnSp macro="">
      <xdr:nvCxnSpPr>
        <xdr:cNvPr id="192" name="直線コネクタ 191"/>
        <xdr:cNvCxnSpPr/>
      </xdr:nvCxnSpPr>
      <xdr:spPr>
        <a:xfrm>
          <a:off x="2555875" y="10298430"/>
          <a:ext cx="7842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164465</xdr:rowOff>
    </xdr:from>
    <xdr:to xmlns:xdr="http://schemas.openxmlformats.org/drawingml/2006/spreadsheetDrawing">
      <xdr:col>10</xdr:col>
      <xdr:colOff>165100</xdr:colOff>
      <xdr:row>61</xdr:row>
      <xdr:rowOff>94615</xdr:rowOff>
    </xdr:to>
    <xdr:sp macro="" textlink="">
      <xdr:nvSpPr>
        <xdr:cNvPr id="193" name="楕円 192"/>
        <xdr:cNvSpPr/>
      </xdr:nvSpPr>
      <xdr:spPr>
        <a:xfrm>
          <a:off x="1733550" y="10226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43815</xdr:rowOff>
    </xdr:from>
    <xdr:to xmlns:xdr="http://schemas.openxmlformats.org/drawingml/2006/spreadsheetDrawing">
      <xdr:col>15</xdr:col>
      <xdr:colOff>50800</xdr:colOff>
      <xdr:row>61</xdr:row>
      <xdr:rowOff>68580</xdr:rowOff>
    </xdr:to>
    <xdr:cxnSp macro="">
      <xdr:nvCxnSpPr>
        <xdr:cNvPr id="194" name="直線コネクタ 193"/>
        <xdr:cNvCxnSpPr/>
      </xdr:nvCxnSpPr>
      <xdr:spPr>
        <a:xfrm>
          <a:off x="1784350" y="10273665"/>
          <a:ext cx="7715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153035</xdr:rowOff>
    </xdr:from>
    <xdr:to xmlns:xdr="http://schemas.openxmlformats.org/drawingml/2006/spreadsheetDrawing">
      <xdr:col>6</xdr:col>
      <xdr:colOff>38100</xdr:colOff>
      <xdr:row>61</xdr:row>
      <xdr:rowOff>83185</xdr:rowOff>
    </xdr:to>
    <xdr:sp macro="" textlink="">
      <xdr:nvSpPr>
        <xdr:cNvPr id="195" name="楕円 194"/>
        <xdr:cNvSpPr/>
      </xdr:nvSpPr>
      <xdr:spPr>
        <a:xfrm>
          <a:off x="962025" y="1021524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167005</xdr:colOff>
      <xdr:row>61</xdr:row>
      <xdr:rowOff>32385</xdr:rowOff>
    </xdr:from>
    <xdr:to xmlns:xdr="http://schemas.openxmlformats.org/drawingml/2006/spreadsheetDrawing">
      <xdr:col>10</xdr:col>
      <xdr:colOff>114300</xdr:colOff>
      <xdr:row>61</xdr:row>
      <xdr:rowOff>43815</xdr:rowOff>
    </xdr:to>
    <xdr:cxnSp macro="">
      <xdr:nvCxnSpPr>
        <xdr:cNvPr id="196" name="直線コネクタ 195"/>
        <xdr:cNvCxnSpPr/>
      </xdr:nvCxnSpPr>
      <xdr:spPr>
        <a:xfrm>
          <a:off x="1002030" y="10262235"/>
          <a:ext cx="7823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98425</xdr:rowOff>
    </xdr:from>
    <xdr:ext cx="404495" cy="259080"/>
    <xdr:sp macro="" textlink="">
      <xdr:nvSpPr>
        <xdr:cNvPr id="197" name="n_1aveValue【橋りょう・トンネル】&#10;有形固定資産減価償却率"/>
        <xdr:cNvSpPr txBox="1"/>
      </xdr:nvSpPr>
      <xdr:spPr>
        <a:xfrm>
          <a:off x="3159125" y="99929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81915</xdr:rowOff>
    </xdr:from>
    <xdr:ext cx="404495" cy="259080"/>
    <xdr:sp macro="" textlink="">
      <xdr:nvSpPr>
        <xdr:cNvPr id="198" name="n_2aveValue【橋りょう・トンネル】&#10;有形固定資産減価償却率"/>
        <xdr:cNvSpPr txBox="1"/>
      </xdr:nvSpPr>
      <xdr:spPr>
        <a:xfrm>
          <a:off x="2376805" y="99764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44450</xdr:rowOff>
    </xdr:from>
    <xdr:ext cx="404495" cy="259080"/>
    <xdr:sp macro="" textlink="">
      <xdr:nvSpPr>
        <xdr:cNvPr id="199" name="n_3aveValue【橋りょう・トンネル】&#10;有形固定資産減価償却率"/>
        <xdr:cNvSpPr txBox="1"/>
      </xdr:nvSpPr>
      <xdr:spPr>
        <a:xfrm>
          <a:off x="1605280" y="99390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19685</xdr:rowOff>
    </xdr:from>
    <xdr:ext cx="404495" cy="259080"/>
    <xdr:sp macro="" textlink="">
      <xdr:nvSpPr>
        <xdr:cNvPr id="200" name="n_4aveValue【橋りょう・トンネル】&#10;有形固定資産減価償却率"/>
        <xdr:cNvSpPr txBox="1"/>
      </xdr:nvSpPr>
      <xdr:spPr>
        <a:xfrm>
          <a:off x="833755" y="99142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135255</xdr:rowOff>
    </xdr:from>
    <xdr:ext cx="404495" cy="259080"/>
    <xdr:sp macro="" textlink="">
      <xdr:nvSpPr>
        <xdr:cNvPr id="201" name="n_1mainValue【橋りょう・トンネル】&#10;有形固定資産減価償却率"/>
        <xdr:cNvSpPr txBox="1"/>
      </xdr:nvSpPr>
      <xdr:spPr>
        <a:xfrm>
          <a:off x="3159125" y="10365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110490</xdr:rowOff>
    </xdr:from>
    <xdr:ext cx="404495" cy="258445"/>
    <xdr:sp macro="" textlink="">
      <xdr:nvSpPr>
        <xdr:cNvPr id="202" name="n_2mainValue【橋りょう・トンネル】&#10;有形固定資産減価償却率"/>
        <xdr:cNvSpPr txBox="1"/>
      </xdr:nvSpPr>
      <xdr:spPr>
        <a:xfrm>
          <a:off x="2376805" y="103403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85725</xdr:rowOff>
    </xdr:from>
    <xdr:ext cx="404495" cy="258445"/>
    <xdr:sp macro="" textlink="">
      <xdr:nvSpPr>
        <xdr:cNvPr id="203" name="n_3mainValue【橋りょう・トンネル】&#10;有形固定資産減価償却率"/>
        <xdr:cNvSpPr txBox="1"/>
      </xdr:nvSpPr>
      <xdr:spPr>
        <a:xfrm>
          <a:off x="1605280" y="103155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74295</xdr:rowOff>
    </xdr:from>
    <xdr:ext cx="404495" cy="258445"/>
    <xdr:sp macro="" textlink="">
      <xdr:nvSpPr>
        <xdr:cNvPr id="204" name="n_4mainValue【橋りょう・トンネル】&#10;有形固定資産減価償却率"/>
        <xdr:cNvSpPr txBox="1"/>
      </xdr:nvSpPr>
      <xdr:spPr>
        <a:xfrm>
          <a:off x="833755" y="10304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5805170" y="782955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5908675"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5908675"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680720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680720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780923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780923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5805170" y="894588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885" cy="225425"/>
    <xdr:sp macro="" textlink="">
      <xdr:nvSpPr>
        <xdr:cNvPr id="213" name="テキスト ボックス 212"/>
        <xdr:cNvSpPr txBox="1"/>
      </xdr:nvSpPr>
      <xdr:spPr>
        <a:xfrm>
          <a:off x="5767070" y="875919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5805170" y="111823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5" name="直線コネクタ 214"/>
        <xdr:cNvCxnSpPr/>
      </xdr:nvCxnSpPr>
      <xdr:spPr>
        <a:xfrm>
          <a:off x="5805170" y="108635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8285" cy="258445"/>
    <xdr:sp macro="" textlink="">
      <xdr:nvSpPr>
        <xdr:cNvPr id="216" name="テキスト ボックス 215"/>
        <xdr:cNvSpPr txBox="1"/>
      </xdr:nvSpPr>
      <xdr:spPr>
        <a:xfrm>
          <a:off x="5579745" y="1072515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7" name="直線コネクタ 216"/>
        <xdr:cNvCxnSpPr/>
      </xdr:nvCxnSpPr>
      <xdr:spPr>
        <a:xfrm>
          <a:off x="5805170" y="1054417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4995" cy="259080"/>
    <xdr:sp macro="" textlink="">
      <xdr:nvSpPr>
        <xdr:cNvPr id="218" name="テキスト ボックス 217"/>
        <xdr:cNvSpPr txBox="1"/>
      </xdr:nvSpPr>
      <xdr:spPr>
        <a:xfrm>
          <a:off x="5280025" y="104019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9" name="直線コネクタ 218"/>
        <xdr:cNvCxnSpPr/>
      </xdr:nvCxnSpPr>
      <xdr:spPr>
        <a:xfrm>
          <a:off x="5805170" y="102254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4995" cy="259080"/>
    <xdr:sp macro="" textlink="">
      <xdr:nvSpPr>
        <xdr:cNvPr id="220" name="テキスト ボックス 219"/>
        <xdr:cNvSpPr txBox="1"/>
      </xdr:nvSpPr>
      <xdr:spPr>
        <a:xfrm>
          <a:off x="5280025" y="100831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1" name="直線コネクタ 220"/>
        <xdr:cNvCxnSpPr/>
      </xdr:nvCxnSpPr>
      <xdr:spPr>
        <a:xfrm>
          <a:off x="5805170" y="990282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4995" cy="259080"/>
    <xdr:sp macro="" textlink="">
      <xdr:nvSpPr>
        <xdr:cNvPr id="222" name="テキスト ボックス 221"/>
        <xdr:cNvSpPr txBox="1"/>
      </xdr:nvSpPr>
      <xdr:spPr>
        <a:xfrm>
          <a:off x="5280025" y="97643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3" name="直線コネクタ 222"/>
        <xdr:cNvCxnSpPr/>
      </xdr:nvCxnSpPr>
      <xdr:spPr>
        <a:xfrm>
          <a:off x="5805170" y="95840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53975</xdr:rowOff>
    </xdr:from>
    <xdr:ext cx="685800" cy="258445"/>
    <xdr:sp macro="" textlink="">
      <xdr:nvSpPr>
        <xdr:cNvPr id="224" name="テキスト ボックス 223"/>
        <xdr:cNvSpPr txBox="1"/>
      </xdr:nvSpPr>
      <xdr:spPr>
        <a:xfrm>
          <a:off x="5189855" y="944562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5" name="直線コネクタ 224"/>
        <xdr:cNvCxnSpPr/>
      </xdr:nvCxnSpPr>
      <xdr:spPr>
        <a:xfrm>
          <a:off x="5805170" y="92646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5800" cy="258445"/>
    <xdr:sp macro="" textlink="">
      <xdr:nvSpPr>
        <xdr:cNvPr id="226" name="テキスト ボックス 225"/>
        <xdr:cNvSpPr txBox="1"/>
      </xdr:nvSpPr>
      <xdr:spPr>
        <a:xfrm>
          <a:off x="5189855" y="912622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5805170" y="89458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800" cy="257810"/>
    <xdr:sp macro="" textlink="">
      <xdr:nvSpPr>
        <xdr:cNvPr id="228" name="テキスト ボックス 227"/>
        <xdr:cNvSpPr txBox="1"/>
      </xdr:nvSpPr>
      <xdr:spPr>
        <a:xfrm>
          <a:off x="5189855" y="8807450"/>
          <a:ext cx="685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5805170" y="894588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56</xdr:row>
      <xdr:rowOff>61595</xdr:rowOff>
    </xdr:from>
    <xdr:to xmlns:xdr="http://schemas.openxmlformats.org/drawingml/2006/spreadsheetDrawing">
      <xdr:col>54</xdr:col>
      <xdr:colOff>167005</xdr:colOff>
      <xdr:row>64</xdr:row>
      <xdr:rowOff>128905</xdr:rowOff>
    </xdr:to>
    <xdr:cxnSp macro="">
      <xdr:nvCxnSpPr>
        <xdr:cNvPr id="230" name="直線コネクタ 229"/>
        <xdr:cNvCxnSpPr/>
      </xdr:nvCxnSpPr>
      <xdr:spPr>
        <a:xfrm flipV="1">
          <a:off x="9185275" y="9453245"/>
          <a:ext cx="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132715</xdr:rowOff>
    </xdr:from>
    <xdr:ext cx="469265" cy="259080"/>
    <xdr:sp macro="" textlink="">
      <xdr:nvSpPr>
        <xdr:cNvPr id="231" name="【橋りょう・トンネル】&#10;一人当たり有形固定資産（償却資産）額最小値テキスト"/>
        <xdr:cNvSpPr txBox="1"/>
      </xdr:nvSpPr>
      <xdr:spPr>
        <a:xfrm>
          <a:off x="9223375" y="10865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128905</xdr:rowOff>
    </xdr:from>
    <xdr:to xmlns:xdr="http://schemas.openxmlformats.org/drawingml/2006/spreadsheetDrawing">
      <xdr:col>55</xdr:col>
      <xdr:colOff>88900</xdr:colOff>
      <xdr:row>64</xdr:row>
      <xdr:rowOff>128905</xdr:rowOff>
    </xdr:to>
    <xdr:cxnSp macro="">
      <xdr:nvCxnSpPr>
        <xdr:cNvPr id="232" name="直線コネクタ 231"/>
        <xdr:cNvCxnSpPr/>
      </xdr:nvCxnSpPr>
      <xdr:spPr>
        <a:xfrm>
          <a:off x="9119870" y="108616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8255</xdr:rowOff>
    </xdr:from>
    <xdr:ext cx="689610" cy="259080"/>
    <xdr:sp macro="" textlink="">
      <xdr:nvSpPr>
        <xdr:cNvPr id="233" name="【橋りょう・トンネル】&#10;一人当たり有形固定資産（償却資産）額最大値テキスト"/>
        <xdr:cNvSpPr txBox="1"/>
      </xdr:nvSpPr>
      <xdr:spPr>
        <a:xfrm>
          <a:off x="9223375" y="923226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1,323,165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61595</xdr:rowOff>
    </xdr:from>
    <xdr:to xmlns:xdr="http://schemas.openxmlformats.org/drawingml/2006/spreadsheetDrawing">
      <xdr:col>55</xdr:col>
      <xdr:colOff>88900</xdr:colOff>
      <xdr:row>56</xdr:row>
      <xdr:rowOff>61595</xdr:rowOff>
    </xdr:to>
    <xdr:cxnSp macro="">
      <xdr:nvCxnSpPr>
        <xdr:cNvPr id="234" name="直線コネクタ 233"/>
        <xdr:cNvCxnSpPr/>
      </xdr:nvCxnSpPr>
      <xdr:spPr>
        <a:xfrm>
          <a:off x="9119870" y="94532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71755</xdr:rowOff>
    </xdr:from>
    <xdr:ext cx="598170" cy="258445"/>
    <xdr:sp macro="" textlink="">
      <xdr:nvSpPr>
        <xdr:cNvPr id="235" name="【橋りょう・トンネル】&#10;一人当たり有形固定資産（償却資産）額平均値テキスト"/>
        <xdr:cNvSpPr txBox="1"/>
      </xdr:nvSpPr>
      <xdr:spPr>
        <a:xfrm>
          <a:off x="9223375" y="1046924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93345</xdr:rowOff>
    </xdr:from>
    <xdr:to xmlns:xdr="http://schemas.openxmlformats.org/drawingml/2006/spreadsheetDrawing">
      <xdr:col>55</xdr:col>
      <xdr:colOff>50800</xdr:colOff>
      <xdr:row>63</xdr:row>
      <xdr:rowOff>23495</xdr:rowOff>
    </xdr:to>
    <xdr:sp macro="" textlink="">
      <xdr:nvSpPr>
        <xdr:cNvPr id="236" name="フローチャート: 判断 235"/>
        <xdr:cNvSpPr/>
      </xdr:nvSpPr>
      <xdr:spPr>
        <a:xfrm>
          <a:off x="9157970" y="1049083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83185</xdr:rowOff>
    </xdr:from>
    <xdr:to xmlns:xdr="http://schemas.openxmlformats.org/drawingml/2006/spreadsheetDrawing">
      <xdr:col>50</xdr:col>
      <xdr:colOff>165100</xdr:colOff>
      <xdr:row>63</xdr:row>
      <xdr:rowOff>13335</xdr:rowOff>
    </xdr:to>
    <xdr:sp macro="" textlink="">
      <xdr:nvSpPr>
        <xdr:cNvPr id="237" name="フローチャート: 判断 236"/>
        <xdr:cNvSpPr/>
      </xdr:nvSpPr>
      <xdr:spPr>
        <a:xfrm>
          <a:off x="8413750" y="10480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99695</xdr:rowOff>
    </xdr:from>
    <xdr:to xmlns:xdr="http://schemas.openxmlformats.org/drawingml/2006/spreadsheetDrawing">
      <xdr:col>46</xdr:col>
      <xdr:colOff>38100</xdr:colOff>
      <xdr:row>63</xdr:row>
      <xdr:rowOff>29845</xdr:rowOff>
    </xdr:to>
    <xdr:sp macro="" textlink="">
      <xdr:nvSpPr>
        <xdr:cNvPr id="238" name="フローチャート: 判断 237"/>
        <xdr:cNvSpPr/>
      </xdr:nvSpPr>
      <xdr:spPr>
        <a:xfrm>
          <a:off x="7642225" y="1049718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106045</xdr:rowOff>
    </xdr:from>
    <xdr:to xmlns:xdr="http://schemas.openxmlformats.org/drawingml/2006/spreadsheetDrawing">
      <xdr:col>41</xdr:col>
      <xdr:colOff>101600</xdr:colOff>
      <xdr:row>63</xdr:row>
      <xdr:rowOff>36195</xdr:rowOff>
    </xdr:to>
    <xdr:sp macro="" textlink="">
      <xdr:nvSpPr>
        <xdr:cNvPr id="239" name="フローチャート: 判断 238"/>
        <xdr:cNvSpPr/>
      </xdr:nvSpPr>
      <xdr:spPr>
        <a:xfrm>
          <a:off x="6847205" y="10503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140335</xdr:rowOff>
    </xdr:from>
    <xdr:to xmlns:xdr="http://schemas.openxmlformats.org/drawingml/2006/spreadsheetDrawing">
      <xdr:col>36</xdr:col>
      <xdr:colOff>165100</xdr:colOff>
      <xdr:row>62</xdr:row>
      <xdr:rowOff>69850</xdr:rowOff>
    </xdr:to>
    <xdr:sp macro="" textlink="">
      <xdr:nvSpPr>
        <xdr:cNvPr id="240" name="フローチャート: 判断 239"/>
        <xdr:cNvSpPr/>
      </xdr:nvSpPr>
      <xdr:spPr>
        <a:xfrm>
          <a:off x="6075680" y="103701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9080"/>
    <xdr:sp macro="" textlink="">
      <xdr:nvSpPr>
        <xdr:cNvPr id="241" name="テキスト ボックス 240"/>
        <xdr:cNvSpPr txBox="1"/>
      </xdr:nvSpPr>
      <xdr:spPr>
        <a:xfrm>
          <a:off x="901827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1365" cy="259080"/>
    <xdr:sp macro="" textlink="">
      <xdr:nvSpPr>
        <xdr:cNvPr id="242" name="テキスト ボックス 241"/>
        <xdr:cNvSpPr txBox="1"/>
      </xdr:nvSpPr>
      <xdr:spPr>
        <a:xfrm>
          <a:off x="8297545"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66</xdr:row>
      <xdr:rowOff>111760</xdr:rowOff>
    </xdr:from>
    <xdr:ext cx="762000" cy="259080"/>
    <xdr:sp macro="" textlink="">
      <xdr:nvSpPr>
        <xdr:cNvPr id="243" name="テキスト ボックス 242"/>
        <xdr:cNvSpPr txBox="1"/>
      </xdr:nvSpPr>
      <xdr:spPr>
        <a:xfrm>
          <a:off x="751522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1365" cy="259080"/>
    <xdr:sp macro="" textlink="">
      <xdr:nvSpPr>
        <xdr:cNvPr id="244" name="テキスト ボックス 243"/>
        <xdr:cNvSpPr txBox="1"/>
      </xdr:nvSpPr>
      <xdr:spPr>
        <a:xfrm>
          <a:off x="673100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1365" cy="259080"/>
    <xdr:sp macro="" textlink="">
      <xdr:nvSpPr>
        <xdr:cNvPr id="245" name="テキスト ボックス 244"/>
        <xdr:cNvSpPr txBox="1"/>
      </xdr:nvSpPr>
      <xdr:spPr>
        <a:xfrm>
          <a:off x="5959475"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167640</xdr:rowOff>
    </xdr:from>
    <xdr:to xmlns:xdr="http://schemas.openxmlformats.org/drawingml/2006/spreadsheetDrawing">
      <xdr:col>55</xdr:col>
      <xdr:colOff>50800</xdr:colOff>
      <xdr:row>62</xdr:row>
      <xdr:rowOff>97790</xdr:rowOff>
    </xdr:to>
    <xdr:sp macro="" textlink="">
      <xdr:nvSpPr>
        <xdr:cNvPr id="246" name="楕円 245"/>
        <xdr:cNvSpPr/>
      </xdr:nvSpPr>
      <xdr:spPr>
        <a:xfrm>
          <a:off x="9157970" y="1039749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19050</xdr:rowOff>
    </xdr:from>
    <xdr:ext cx="598170" cy="259080"/>
    <xdr:sp macro="" textlink="">
      <xdr:nvSpPr>
        <xdr:cNvPr id="247" name="【橋りょう・トンネル】&#10;一人当たり有形固定資産（償却資産）額該当値テキスト"/>
        <xdr:cNvSpPr txBox="1"/>
      </xdr:nvSpPr>
      <xdr:spPr>
        <a:xfrm>
          <a:off x="9223375" y="10248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2540</xdr:rowOff>
    </xdr:from>
    <xdr:to xmlns:xdr="http://schemas.openxmlformats.org/drawingml/2006/spreadsheetDrawing">
      <xdr:col>50</xdr:col>
      <xdr:colOff>165100</xdr:colOff>
      <xdr:row>62</xdr:row>
      <xdr:rowOff>104140</xdr:rowOff>
    </xdr:to>
    <xdr:sp macro="" textlink="">
      <xdr:nvSpPr>
        <xdr:cNvPr id="248" name="楕円 247"/>
        <xdr:cNvSpPr/>
      </xdr:nvSpPr>
      <xdr:spPr>
        <a:xfrm>
          <a:off x="841375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46990</xdr:rowOff>
    </xdr:from>
    <xdr:to xmlns:xdr="http://schemas.openxmlformats.org/drawingml/2006/spreadsheetDrawing">
      <xdr:col>55</xdr:col>
      <xdr:colOff>0</xdr:colOff>
      <xdr:row>62</xdr:row>
      <xdr:rowOff>53340</xdr:rowOff>
    </xdr:to>
    <xdr:cxnSp macro="">
      <xdr:nvCxnSpPr>
        <xdr:cNvPr id="249" name="直線コネクタ 248"/>
        <xdr:cNvCxnSpPr/>
      </xdr:nvCxnSpPr>
      <xdr:spPr>
        <a:xfrm flipV="1">
          <a:off x="8464550" y="10444480"/>
          <a:ext cx="7207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6350</xdr:rowOff>
    </xdr:from>
    <xdr:to xmlns:xdr="http://schemas.openxmlformats.org/drawingml/2006/spreadsheetDrawing">
      <xdr:col>46</xdr:col>
      <xdr:colOff>38100</xdr:colOff>
      <xdr:row>62</xdr:row>
      <xdr:rowOff>107950</xdr:rowOff>
    </xdr:to>
    <xdr:sp macro="" textlink="">
      <xdr:nvSpPr>
        <xdr:cNvPr id="250" name="楕円 249"/>
        <xdr:cNvSpPr/>
      </xdr:nvSpPr>
      <xdr:spPr>
        <a:xfrm>
          <a:off x="7642225" y="1040384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62</xdr:row>
      <xdr:rowOff>53340</xdr:rowOff>
    </xdr:from>
    <xdr:to xmlns:xdr="http://schemas.openxmlformats.org/drawingml/2006/spreadsheetDrawing">
      <xdr:col>50</xdr:col>
      <xdr:colOff>114300</xdr:colOff>
      <xdr:row>62</xdr:row>
      <xdr:rowOff>57150</xdr:rowOff>
    </xdr:to>
    <xdr:cxnSp macro="">
      <xdr:nvCxnSpPr>
        <xdr:cNvPr id="251" name="直線コネクタ 250"/>
        <xdr:cNvCxnSpPr/>
      </xdr:nvCxnSpPr>
      <xdr:spPr>
        <a:xfrm flipV="1">
          <a:off x="7682230" y="10450830"/>
          <a:ext cx="7823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12700</xdr:rowOff>
    </xdr:from>
    <xdr:to xmlns:xdr="http://schemas.openxmlformats.org/drawingml/2006/spreadsheetDrawing">
      <xdr:col>41</xdr:col>
      <xdr:colOff>101600</xdr:colOff>
      <xdr:row>62</xdr:row>
      <xdr:rowOff>114300</xdr:rowOff>
    </xdr:to>
    <xdr:sp macro="" textlink="">
      <xdr:nvSpPr>
        <xdr:cNvPr id="252" name="楕円 251"/>
        <xdr:cNvSpPr/>
      </xdr:nvSpPr>
      <xdr:spPr>
        <a:xfrm>
          <a:off x="6847205" y="104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57150</xdr:rowOff>
    </xdr:from>
    <xdr:to xmlns:xdr="http://schemas.openxmlformats.org/drawingml/2006/spreadsheetDrawing">
      <xdr:col>45</xdr:col>
      <xdr:colOff>167005</xdr:colOff>
      <xdr:row>62</xdr:row>
      <xdr:rowOff>63500</xdr:rowOff>
    </xdr:to>
    <xdr:cxnSp macro="">
      <xdr:nvCxnSpPr>
        <xdr:cNvPr id="253" name="直線コネクタ 252"/>
        <xdr:cNvCxnSpPr/>
      </xdr:nvCxnSpPr>
      <xdr:spPr>
        <a:xfrm flipV="1">
          <a:off x="6898005" y="10454640"/>
          <a:ext cx="7842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26670</xdr:rowOff>
    </xdr:from>
    <xdr:to xmlns:xdr="http://schemas.openxmlformats.org/drawingml/2006/spreadsheetDrawing">
      <xdr:col>36</xdr:col>
      <xdr:colOff>165100</xdr:colOff>
      <xdr:row>62</xdr:row>
      <xdr:rowOff>128270</xdr:rowOff>
    </xdr:to>
    <xdr:sp macro="" textlink="">
      <xdr:nvSpPr>
        <xdr:cNvPr id="254" name="楕円 253"/>
        <xdr:cNvSpPr/>
      </xdr:nvSpPr>
      <xdr:spPr>
        <a:xfrm>
          <a:off x="607568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63500</xdr:rowOff>
    </xdr:from>
    <xdr:to xmlns:xdr="http://schemas.openxmlformats.org/drawingml/2006/spreadsheetDrawing">
      <xdr:col>41</xdr:col>
      <xdr:colOff>50800</xdr:colOff>
      <xdr:row>62</xdr:row>
      <xdr:rowOff>77470</xdr:rowOff>
    </xdr:to>
    <xdr:cxnSp macro="">
      <xdr:nvCxnSpPr>
        <xdr:cNvPr id="255" name="直線コネクタ 254"/>
        <xdr:cNvCxnSpPr/>
      </xdr:nvCxnSpPr>
      <xdr:spPr>
        <a:xfrm flipV="1">
          <a:off x="6126480" y="10460990"/>
          <a:ext cx="7715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167005</xdr:colOff>
      <xdr:row>63</xdr:row>
      <xdr:rowOff>4445</xdr:rowOff>
    </xdr:from>
    <xdr:ext cx="598805" cy="259080"/>
    <xdr:sp macro="" textlink="">
      <xdr:nvSpPr>
        <xdr:cNvPr id="256" name="n_1aveValue【橋りょう・トンネル】&#10;一人当たり有形固定資産（償却資産）額"/>
        <xdr:cNvSpPr txBox="1"/>
      </xdr:nvSpPr>
      <xdr:spPr>
        <a:xfrm>
          <a:off x="8183245" y="10569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20955</xdr:rowOff>
    </xdr:from>
    <xdr:ext cx="598170" cy="259080"/>
    <xdr:sp macro="" textlink="">
      <xdr:nvSpPr>
        <xdr:cNvPr id="257" name="n_2aveValue【橋りょう・トンネル】&#10;一人当たり有形固定資産（償却資産）額"/>
        <xdr:cNvSpPr txBox="1"/>
      </xdr:nvSpPr>
      <xdr:spPr>
        <a:xfrm>
          <a:off x="7416800" y="10586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296,909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27305</xdr:rowOff>
    </xdr:from>
    <xdr:ext cx="598170" cy="259080"/>
    <xdr:sp macro="" textlink="">
      <xdr:nvSpPr>
        <xdr:cNvPr id="258" name="n_3aveValue【橋りょう・トンネル】&#10;一人当たり有形固定資産（償却資産）額"/>
        <xdr:cNvSpPr txBox="1"/>
      </xdr:nvSpPr>
      <xdr:spPr>
        <a:xfrm>
          <a:off x="6645275" y="105924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290,941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86360</xdr:rowOff>
    </xdr:from>
    <xdr:ext cx="598170" cy="257810"/>
    <xdr:sp macro="" textlink="">
      <xdr:nvSpPr>
        <xdr:cNvPr id="259" name="n_4aveValue【橋りょう・トンネル】&#10;一人当たり有形固定資産（償却資産）額"/>
        <xdr:cNvSpPr txBox="1"/>
      </xdr:nvSpPr>
      <xdr:spPr>
        <a:xfrm>
          <a:off x="5850255" y="1014857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167005</xdr:colOff>
      <xdr:row>60</xdr:row>
      <xdr:rowOff>120650</xdr:rowOff>
    </xdr:from>
    <xdr:ext cx="598805" cy="259080"/>
    <xdr:sp macro="" textlink="">
      <xdr:nvSpPr>
        <xdr:cNvPr id="260" name="n_1mainValue【橋りょう・トンネル】&#10;一人当たり有形固定資産（償却資産）額"/>
        <xdr:cNvSpPr txBox="1"/>
      </xdr:nvSpPr>
      <xdr:spPr>
        <a:xfrm>
          <a:off x="8183245" y="10182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385,876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124460</xdr:rowOff>
    </xdr:from>
    <xdr:ext cx="598170" cy="258445"/>
    <xdr:sp macro="" textlink="">
      <xdr:nvSpPr>
        <xdr:cNvPr id="261" name="n_2mainValue【橋りょう・トンネル】&#10;一人当たり有形固定資産（償却資産）額"/>
        <xdr:cNvSpPr txBox="1"/>
      </xdr:nvSpPr>
      <xdr:spPr>
        <a:xfrm>
          <a:off x="7416800" y="101866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382,277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130810</xdr:rowOff>
    </xdr:from>
    <xdr:ext cx="598170" cy="259080"/>
    <xdr:sp macro="" textlink="">
      <xdr:nvSpPr>
        <xdr:cNvPr id="262" name="n_3mainValue【橋りょう・トンネル】&#10;一人当たり有形固定資産（償却資産）額"/>
        <xdr:cNvSpPr txBox="1"/>
      </xdr:nvSpPr>
      <xdr:spPr>
        <a:xfrm>
          <a:off x="6645275" y="10193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376,862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119380</xdr:rowOff>
    </xdr:from>
    <xdr:ext cx="598170" cy="259080"/>
    <xdr:sp macro="" textlink="">
      <xdr:nvSpPr>
        <xdr:cNvPr id="263" name="n_4mainValue【橋りょう・トンネル】&#10;一人当たり有形固定資産（償却資産）額"/>
        <xdr:cNvSpPr txBox="1"/>
      </xdr:nvSpPr>
      <xdr:spPr>
        <a:xfrm>
          <a:off x="5850255" y="10516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668020" y="1155573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79502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79502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67005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67005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267208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267208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668020" y="1267206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8450" cy="225425"/>
    <xdr:sp macro="" textlink="">
      <xdr:nvSpPr>
        <xdr:cNvPr id="272" name="テキスト ボックス 271"/>
        <xdr:cNvSpPr txBox="1"/>
      </xdr:nvSpPr>
      <xdr:spPr>
        <a:xfrm>
          <a:off x="653415" y="1248537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668020" y="14908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58445"/>
    <xdr:sp macro="" textlink="">
      <xdr:nvSpPr>
        <xdr:cNvPr id="274" name="テキスト ボックス 273"/>
        <xdr:cNvSpPr txBox="1"/>
      </xdr:nvSpPr>
      <xdr:spPr>
        <a:xfrm>
          <a:off x="271145" y="147662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668020" y="145351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7360" cy="258445"/>
    <xdr:sp macro="" textlink="">
      <xdr:nvSpPr>
        <xdr:cNvPr id="276" name="テキスト ボックス 275"/>
        <xdr:cNvSpPr txBox="1"/>
      </xdr:nvSpPr>
      <xdr:spPr>
        <a:xfrm>
          <a:off x="271145" y="143967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668020" y="1416177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83</xdr:row>
      <xdr:rowOff>105410</xdr:rowOff>
    </xdr:from>
    <xdr:ext cx="403225" cy="258445"/>
    <xdr:sp macro="" textlink="">
      <xdr:nvSpPr>
        <xdr:cNvPr id="278" name="テキスト ボックス 277"/>
        <xdr:cNvSpPr txBox="1"/>
      </xdr:nvSpPr>
      <xdr:spPr>
        <a:xfrm>
          <a:off x="334010" y="140233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668020" y="137883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81</xdr:row>
      <xdr:rowOff>67310</xdr:rowOff>
    </xdr:from>
    <xdr:ext cx="403225" cy="259080"/>
    <xdr:sp macro="" textlink="">
      <xdr:nvSpPr>
        <xdr:cNvPr id="280" name="テキスト ボックス 279"/>
        <xdr:cNvSpPr txBox="1"/>
      </xdr:nvSpPr>
      <xdr:spPr>
        <a:xfrm>
          <a:off x="334010" y="13649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668020" y="134150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79</xdr:row>
      <xdr:rowOff>29210</xdr:rowOff>
    </xdr:from>
    <xdr:ext cx="403225" cy="258445"/>
    <xdr:sp macro="" textlink="">
      <xdr:nvSpPr>
        <xdr:cNvPr id="282" name="テキスト ボックス 281"/>
        <xdr:cNvSpPr txBox="1"/>
      </xdr:nvSpPr>
      <xdr:spPr>
        <a:xfrm>
          <a:off x="334010" y="1327658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668020" y="130454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76</xdr:row>
      <xdr:rowOff>162560</xdr:rowOff>
    </xdr:from>
    <xdr:ext cx="403225" cy="258445"/>
    <xdr:sp macro="" textlink="">
      <xdr:nvSpPr>
        <xdr:cNvPr id="284" name="テキスト ボックス 283"/>
        <xdr:cNvSpPr txBox="1"/>
      </xdr:nvSpPr>
      <xdr:spPr>
        <a:xfrm>
          <a:off x="334010" y="129070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668020" y="1267206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9090" cy="258445"/>
    <xdr:sp macro="" textlink="">
      <xdr:nvSpPr>
        <xdr:cNvPr id="286" name="テキスト ボックス 285"/>
        <xdr:cNvSpPr txBox="1"/>
      </xdr:nvSpPr>
      <xdr:spPr>
        <a:xfrm>
          <a:off x="375920" y="1253363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668020" y="1267206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78105</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070985" y="13157835"/>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265" cy="259080"/>
    <xdr:sp macro="" textlink="">
      <xdr:nvSpPr>
        <xdr:cNvPr id="289" name="【公営住宅】&#10;有形固定資産減価償却率最小値テキスト"/>
        <xdr:cNvSpPr txBox="1"/>
      </xdr:nvSpPr>
      <xdr:spPr>
        <a:xfrm>
          <a:off x="4109720" y="14538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006215" y="145351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24765</xdr:rowOff>
    </xdr:from>
    <xdr:ext cx="404495" cy="259080"/>
    <xdr:sp macro="" textlink="">
      <xdr:nvSpPr>
        <xdr:cNvPr id="291" name="【公営住宅】&#10;有形固定資産減価償却率最大値テキスト"/>
        <xdr:cNvSpPr txBox="1"/>
      </xdr:nvSpPr>
      <xdr:spPr>
        <a:xfrm>
          <a:off x="4109720" y="129368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78105</xdr:rowOff>
    </xdr:from>
    <xdr:to xmlns:xdr="http://schemas.openxmlformats.org/drawingml/2006/spreadsheetDrawing">
      <xdr:col>24</xdr:col>
      <xdr:colOff>152400</xdr:colOff>
      <xdr:row>78</xdr:row>
      <xdr:rowOff>78105</xdr:rowOff>
    </xdr:to>
    <xdr:cxnSp macro="">
      <xdr:nvCxnSpPr>
        <xdr:cNvPr id="292" name="直線コネクタ 291"/>
        <xdr:cNvCxnSpPr/>
      </xdr:nvCxnSpPr>
      <xdr:spPr>
        <a:xfrm>
          <a:off x="4006215" y="131578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140335</xdr:rowOff>
    </xdr:from>
    <xdr:ext cx="404495" cy="258445"/>
    <xdr:sp macro="" textlink="">
      <xdr:nvSpPr>
        <xdr:cNvPr id="293" name="【公営住宅】&#10;有形固定資産減価償却率平均値テキスト"/>
        <xdr:cNvSpPr txBox="1"/>
      </xdr:nvSpPr>
      <xdr:spPr>
        <a:xfrm>
          <a:off x="4109720" y="1372298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116840</xdr:rowOff>
    </xdr:from>
    <xdr:to xmlns:xdr="http://schemas.openxmlformats.org/drawingml/2006/spreadsheetDrawing">
      <xdr:col>24</xdr:col>
      <xdr:colOff>114300</xdr:colOff>
      <xdr:row>83</xdr:row>
      <xdr:rowOff>46990</xdr:rowOff>
    </xdr:to>
    <xdr:sp macro="" textlink="">
      <xdr:nvSpPr>
        <xdr:cNvPr id="294" name="フローチャート: 判断 293"/>
        <xdr:cNvSpPr/>
      </xdr:nvSpPr>
      <xdr:spPr>
        <a:xfrm>
          <a:off x="402082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90170</xdr:rowOff>
    </xdr:from>
    <xdr:to xmlns:xdr="http://schemas.openxmlformats.org/drawingml/2006/spreadsheetDrawing">
      <xdr:col>20</xdr:col>
      <xdr:colOff>38100</xdr:colOff>
      <xdr:row>83</xdr:row>
      <xdr:rowOff>20320</xdr:rowOff>
    </xdr:to>
    <xdr:sp macro="" textlink="">
      <xdr:nvSpPr>
        <xdr:cNvPr id="295" name="フローチャート: 判断 294"/>
        <xdr:cNvSpPr/>
      </xdr:nvSpPr>
      <xdr:spPr>
        <a:xfrm>
          <a:off x="3300095" y="1384046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61595</xdr:rowOff>
    </xdr:from>
    <xdr:to xmlns:xdr="http://schemas.openxmlformats.org/drawingml/2006/spreadsheetDrawing">
      <xdr:col>15</xdr:col>
      <xdr:colOff>101600</xdr:colOff>
      <xdr:row>82</xdr:row>
      <xdr:rowOff>163195</xdr:rowOff>
    </xdr:to>
    <xdr:sp macro="" textlink="">
      <xdr:nvSpPr>
        <xdr:cNvPr id="296" name="フローチャート: 判断 295"/>
        <xdr:cNvSpPr/>
      </xdr:nvSpPr>
      <xdr:spPr>
        <a:xfrm>
          <a:off x="2505075"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69215</xdr:rowOff>
    </xdr:from>
    <xdr:to xmlns:xdr="http://schemas.openxmlformats.org/drawingml/2006/spreadsheetDrawing">
      <xdr:col>10</xdr:col>
      <xdr:colOff>165100</xdr:colOff>
      <xdr:row>82</xdr:row>
      <xdr:rowOff>167640</xdr:rowOff>
    </xdr:to>
    <xdr:sp macro="" textlink="">
      <xdr:nvSpPr>
        <xdr:cNvPr id="297" name="フローチャート: 判断 296"/>
        <xdr:cNvSpPr/>
      </xdr:nvSpPr>
      <xdr:spPr>
        <a:xfrm>
          <a:off x="1733550" y="138195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99695</xdr:rowOff>
    </xdr:from>
    <xdr:to xmlns:xdr="http://schemas.openxmlformats.org/drawingml/2006/spreadsheetDrawing">
      <xdr:col>6</xdr:col>
      <xdr:colOff>38100</xdr:colOff>
      <xdr:row>83</xdr:row>
      <xdr:rowOff>29845</xdr:rowOff>
    </xdr:to>
    <xdr:sp macro="" textlink="">
      <xdr:nvSpPr>
        <xdr:cNvPr id="298" name="フローチャート: 判断 297"/>
        <xdr:cNvSpPr/>
      </xdr:nvSpPr>
      <xdr:spPr>
        <a:xfrm>
          <a:off x="962025" y="1384998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390461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88</xdr:row>
      <xdr:rowOff>149860</xdr:rowOff>
    </xdr:from>
    <xdr:ext cx="762000" cy="259080"/>
    <xdr:sp macro="" textlink="">
      <xdr:nvSpPr>
        <xdr:cNvPr id="300" name="テキスト ボックス 299"/>
        <xdr:cNvSpPr txBox="1"/>
      </xdr:nvSpPr>
      <xdr:spPr>
        <a:xfrm>
          <a:off x="317309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1365" cy="259080"/>
    <xdr:sp macro="" textlink="">
      <xdr:nvSpPr>
        <xdr:cNvPr id="301" name="テキスト ボックス 300"/>
        <xdr:cNvSpPr txBox="1"/>
      </xdr:nvSpPr>
      <xdr:spPr>
        <a:xfrm>
          <a:off x="238887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1365" cy="259080"/>
    <xdr:sp macro="" textlink="">
      <xdr:nvSpPr>
        <xdr:cNvPr id="302" name="テキスト ボックス 301"/>
        <xdr:cNvSpPr txBox="1"/>
      </xdr:nvSpPr>
      <xdr:spPr>
        <a:xfrm>
          <a:off x="1617345"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88</xdr:row>
      <xdr:rowOff>149860</xdr:rowOff>
    </xdr:from>
    <xdr:ext cx="762000" cy="259080"/>
    <xdr:sp macro="" textlink="">
      <xdr:nvSpPr>
        <xdr:cNvPr id="303" name="テキスト ボックス 302"/>
        <xdr:cNvSpPr txBox="1"/>
      </xdr:nvSpPr>
      <xdr:spPr>
        <a:xfrm>
          <a:off x="83502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153035</xdr:rowOff>
    </xdr:from>
    <xdr:to xmlns:xdr="http://schemas.openxmlformats.org/drawingml/2006/spreadsheetDrawing">
      <xdr:col>24</xdr:col>
      <xdr:colOff>114300</xdr:colOff>
      <xdr:row>84</xdr:row>
      <xdr:rowOff>83185</xdr:rowOff>
    </xdr:to>
    <xdr:sp macro="" textlink="">
      <xdr:nvSpPr>
        <xdr:cNvPr id="304" name="楕円 303"/>
        <xdr:cNvSpPr/>
      </xdr:nvSpPr>
      <xdr:spPr>
        <a:xfrm>
          <a:off x="4020820" y="1407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131445</xdr:rowOff>
    </xdr:from>
    <xdr:ext cx="404495" cy="259080"/>
    <xdr:sp macro="" textlink="">
      <xdr:nvSpPr>
        <xdr:cNvPr id="305" name="【公営住宅】&#10;有形固定資産減価償却率該当値テキスト"/>
        <xdr:cNvSpPr txBox="1"/>
      </xdr:nvSpPr>
      <xdr:spPr>
        <a:xfrm>
          <a:off x="4109720" y="140493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132080</xdr:rowOff>
    </xdr:from>
    <xdr:to xmlns:xdr="http://schemas.openxmlformats.org/drawingml/2006/spreadsheetDrawing">
      <xdr:col>20</xdr:col>
      <xdr:colOff>38100</xdr:colOff>
      <xdr:row>84</xdr:row>
      <xdr:rowOff>62230</xdr:rowOff>
    </xdr:to>
    <xdr:sp macro="" textlink="">
      <xdr:nvSpPr>
        <xdr:cNvPr id="306" name="楕円 305"/>
        <xdr:cNvSpPr/>
      </xdr:nvSpPr>
      <xdr:spPr>
        <a:xfrm>
          <a:off x="3300095" y="1405001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167005</xdr:colOff>
      <xdr:row>84</xdr:row>
      <xdr:rowOff>11430</xdr:rowOff>
    </xdr:from>
    <xdr:to xmlns:xdr="http://schemas.openxmlformats.org/drawingml/2006/spreadsheetDrawing">
      <xdr:col>24</xdr:col>
      <xdr:colOff>63500</xdr:colOff>
      <xdr:row>84</xdr:row>
      <xdr:rowOff>32385</xdr:rowOff>
    </xdr:to>
    <xdr:cxnSp macro="">
      <xdr:nvCxnSpPr>
        <xdr:cNvPr id="307" name="直線コネクタ 306"/>
        <xdr:cNvCxnSpPr/>
      </xdr:nvCxnSpPr>
      <xdr:spPr>
        <a:xfrm>
          <a:off x="3340100" y="14097000"/>
          <a:ext cx="7315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107315</xdr:rowOff>
    </xdr:from>
    <xdr:to xmlns:xdr="http://schemas.openxmlformats.org/drawingml/2006/spreadsheetDrawing">
      <xdr:col>15</xdr:col>
      <xdr:colOff>101600</xdr:colOff>
      <xdr:row>84</xdr:row>
      <xdr:rowOff>37465</xdr:rowOff>
    </xdr:to>
    <xdr:sp macro="" textlink="">
      <xdr:nvSpPr>
        <xdr:cNvPr id="308" name="楕円 307"/>
        <xdr:cNvSpPr/>
      </xdr:nvSpPr>
      <xdr:spPr>
        <a:xfrm>
          <a:off x="2505075" y="14025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158750</xdr:rowOff>
    </xdr:from>
    <xdr:to xmlns:xdr="http://schemas.openxmlformats.org/drawingml/2006/spreadsheetDrawing">
      <xdr:col>19</xdr:col>
      <xdr:colOff>167005</xdr:colOff>
      <xdr:row>84</xdr:row>
      <xdr:rowOff>11430</xdr:rowOff>
    </xdr:to>
    <xdr:cxnSp macro="">
      <xdr:nvCxnSpPr>
        <xdr:cNvPr id="309" name="直線コネクタ 308"/>
        <xdr:cNvCxnSpPr/>
      </xdr:nvCxnSpPr>
      <xdr:spPr>
        <a:xfrm>
          <a:off x="2555875" y="14076680"/>
          <a:ext cx="7842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82550</xdr:rowOff>
    </xdr:from>
    <xdr:to xmlns:xdr="http://schemas.openxmlformats.org/drawingml/2006/spreadsheetDrawing">
      <xdr:col>10</xdr:col>
      <xdr:colOff>165100</xdr:colOff>
      <xdr:row>84</xdr:row>
      <xdr:rowOff>12700</xdr:rowOff>
    </xdr:to>
    <xdr:sp macro="" textlink="">
      <xdr:nvSpPr>
        <xdr:cNvPr id="310" name="楕円 309"/>
        <xdr:cNvSpPr/>
      </xdr:nvSpPr>
      <xdr:spPr>
        <a:xfrm>
          <a:off x="1733550" y="1400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133350</xdr:rowOff>
    </xdr:from>
    <xdr:to xmlns:xdr="http://schemas.openxmlformats.org/drawingml/2006/spreadsheetDrawing">
      <xdr:col>15</xdr:col>
      <xdr:colOff>50800</xdr:colOff>
      <xdr:row>83</xdr:row>
      <xdr:rowOff>158750</xdr:rowOff>
    </xdr:to>
    <xdr:cxnSp macro="">
      <xdr:nvCxnSpPr>
        <xdr:cNvPr id="311" name="直線コネクタ 310"/>
        <xdr:cNvCxnSpPr/>
      </xdr:nvCxnSpPr>
      <xdr:spPr>
        <a:xfrm>
          <a:off x="1784350" y="14051280"/>
          <a:ext cx="7715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57785</xdr:rowOff>
    </xdr:from>
    <xdr:to xmlns:xdr="http://schemas.openxmlformats.org/drawingml/2006/spreadsheetDrawing">
      <xdr:col>6</xdr:col>
      <xdr:colOff>38100</xdr:colOff>
      <xdr:row>83</xdr:row>
      <xdr:rowOff>159385</xdr:rowOff>
    </xdr:to>
    <xdr:sp macro="" textlink="">
      <xdr:nvSpPr>
        <xdr:cNvPr id="312" name="楕円 311"/>
        <xdr:cNvSpPr/>
      </xdr:nvSpPr>
      <xdr:spPr>
        <a:xfrm>
          <a:off x="962025" y="1397571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167005</xdr:colOff>
      <xdr:row>83</xdr:row>
      <xdr:rowOff>108585</xdr:rowOff>
    </xdr:from>
    <xdr:to xmlns:xdr="http://schemas.openxmlformats.org/drawingml/2006/spreadsheetDrawing">
      <xdr:col>10</xdr:col>
      <xdr:colOff>114300</xdr:colOff>
      <xdr:row>83</xdr:row>
      <xdr:rowOff>133350</xdr:rowOff>
    </xdr:to>
    <xdr:cxnSp macro="">
      <xdr:nvCxnSpPr>
        <xdr:cNvPr id="313" name="直線コネクタ 312"/>
        <xdr:cNvCxnSpPr/>
      </xdr:nvCxnSpPr>
      <xdr:spPr>
        <a:xfrm>
          <a:off x="1002030" y="14026515"/>
          <a:ext cx="78232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36830</xdr:rowOff>
    </xdr:from>
    <xdr:ext cx="404495" cy="258445"/>
    <xdr:sp macro="" textlink="">
      <xdr:nvSpPr>
        <xdr:cNvPr id="314" name="n_1aveValue【公営住宅】&#10;有形固定資産減価償却率"/>
        <xdr:cNvSpPr txBox="1"/>
      </xdr:nvSpPr>
      <xdr:spPr>
        <a:xfrm>
          <a:off x="3159125" y="136194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8255</xdr:rowOff>
    </xdr:from>
    <xdr:ext cx="404495" cy="259080"/>
    <xdr:sp macro="" textlink="">
      <xdr:nvSpPr>
        <xdr:cNvPr id="315" name="n_2aveValue【公営住宅】&#10;有形固定資産減価償却率"/>
        <xdr:cNvSpPr txBox="1"/>
      </xdr:nvSpPr>
      <xdr:spPr>
        <a:xfrm>
          <a:off x="2376805" y="13590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15875</xdr:rowOff>
    </xdr:from>
    <xdr:ext cx="404495" cy="258445"/>
    <xdr:sp macro="" textlink="">
      <xdr:nvSpPr>
        <xdr:cNvPr id="316" name="n_3aveValue【公営住宅】&#10;有形固定資産減価償却率"/>
        <xdr:cNvSpPr txBox="1"/>
      </xdr:nvSpPr>
      <xdr:spPr>
        <a:xfrm>
          <a:off x="1605280" y="135985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46990</xdr:rowOff>
    </xdr:from>
    <xdr:ext cx="404495" cy="258445"/>
    <xdr:sp macro="" textlink="">
      <xdr:nvSpPr>
        <xdr:cNvPr id="317" name="n_4aveValue【公営住宅】&#10;有形固定資産減価償却率"/>
        <xdr:cNvSpPr txBox="1"/>
      </xdr:nvSpPr>
      <xdr:spPr>
        <a:xfrm>
          <a:off x="833755" y="13629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53340</xdr:rowOff>
    </xdr:from>
    <xdr:ext cx="404495" cy="258445"/>
    <xdr:sp macro="" textlink="">
      <xdr:nvSpPr>
        <xdr:cNvPr id="318" name="n_1mainValue【公営住宅】&#10;有形固定資産減価償却率"/>
        <xdr:cNvSpPr txBox="1"/>
      </xdr:nvSpPr>
      <xdr:spPr>
        <a:xfrm>
          <a:off x="3159125" y="141389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28575</xdr:rowOff>
    </xdr:from>
    <xdr:ext cx="404495" cy="258445"/>
    <xdr:sp macro="" textlink="">
      <xdr:nvSpPr>
        <xdr:cNvPr id="319" name="n_2mainValue【公営住宅】&#10;有形固定資産減価償却率"/>
        <xdr:cNvSpPr txBox="1"/>
      </xdr:nvSpPr>
      <xdr:spPr>
        <a:xfrm>
          <a:off x="2376805" y="14114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3810</xdr:rowOff>
    </xdr:from>
    <xdr:ext cx="404495" cy="259080"/>
    <xdr:sp macro="" textlink="">
      <xdr:nvSpPr>
        <xdr:cNvPr id="320" name="n_3mainValue【公営住宅】&#10;有形固定資産減価償却率"/>
        <xdr:cNvSpPr txBox="1"/>
      </xdr:nvSpPr>
      <xdr:spPr>
        <a:xfrm>
          <a:off x="1605280" y="140893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150495</xdr:rowOff>
    </xdr:from>
    <xdr:ext cx="404495" cy="259080"/>
    <xdr:sp macro="" textlink="">
      <xdr:nvSpPr>
        <xdr:cNvPr id="321" name="n_4mainValue【公営住宅】&#10;有形固定資産減価償却率"/>
        <xdr:cNvSpPr txBox="1"/>
      </xdr:nvSpPr>
      <xdr:spPr>
        <a:xfrm>
          <a:off x="833755" y="140684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5805170" y="1155573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5908675"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5908675"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680720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680720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780923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780923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5805170" y="1267206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885" cy="225425"/>
    <xdr:sp macro="" textlink="">
      <xdr:nvSpPr>
        <xdr:cNvPr id="330" name="テキスト ボックス 329"/>
        <xdr:cNvSpPr txBox="1"/>
      </xdr:nvSpPr>
      <xdr:spPr>
        <a:xfrm>
          <a:off x="5767070" y="1248537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5805170" y="149085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5805170" y="145351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7360" cy="258445"/>
    <xdr:sp macro="" textlink="">
      <xdr:nvSpPr>
        <xdr:cNvPr id="333" name="テキスト ボックス 332"/>
        <xdr:cNvSpPr txBox="1"/>
      </xdr:nvSpPr>
      <xdr:spPr>
        <a:xfrm>
          <a:off x="5384800" y="143967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5805170" y="1416177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7360" cy="258445"/>
    <xdr:sp macro="" textlink="">
      <xdr:nvSpPr>
        <xdr:cNvPr id="335" name="テキスト ボックス 334"/>
        <xdr:cNvSpPr txBox="1"/>
      </xdr:nvSpPr>
      <xdr:spPr>
        <a:xfrm>
          <a:off x="5384800" y="140233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5805170" y="137883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7360" cy="259080"/>
    <xdr:sp macro="" textlink="">
      <xdr:nvSpPr>
        <xdr:cNvPr id="337" name="テキスト ボックス 336"/>
        <xdr:cNvSpPr txBox="1"/>
      </xdr:nvSpPr>
      <xdr:spPr>
        <a:xfrm>
          <a:off x="5384800" y="13649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5805170" y="134150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7360" cy="258445"/>
    <xdr:sp macro="" textlink="">
      <xdr:nvSpPr>
        <xdr:cNvPr id="339" name="テキスト ボックス 338"/>
        <xdr:cNvSpPr txBox="1"/>
      </xdr:nvSpPr>
      <xdr:spPr>
        <a:xfrm>
          <a:off x="5384800" y="132765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5805170" y="130454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7360" cy="258445"/>
    <xdr:sp macro="" textlink="">
      <xdr:nvSpPr>
        <xdr:cNvPr id="341" name="テキスト ボックス 340"/>
        <xdr:cNvSpPr txBox="1"/>
      </xdr:nvSpPr>
      <xdr:spPr>
        <a:xfrm>
          <a:off x="5384800" y="129070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5805170" y="1267206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8445"/>
    <xdr:sp macro="" textlink="">
      <xdr:nvSpPr>
        <xdr:cNvPr id="343" name="テキスト ボックス 342"/>
        <xdr:cNvSpPr txBox="1"/>
      </xdr:nvSpPr>
      <xdr:spPr>
        <a:xfrm>
          <a:off x="5344160" y="1253363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5805170" y="1267206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78</xdr:row>
      <xdr:rowOff>83185</xdr:rowOff>
    </xdr:from>
    <xdr:to xmlns:xdr="http://schemas.openxmlformats.org/drawingml/2006/spreadsheetDrawing">
      <xdr:col>54</xdr:col>
      <xdr:colOff>167005</xdr:colOff>
      <xdr:row>86</xdr:row>
      <xdr:rowOff>103505</xdr:rowOff>
    </xdr:to>
    <xdr:cxnSp macro="">
      <xdr:nvCxnSpPr>
        <xdr:cNvPr id="345" name="直線コネクタ 344"/>
        <xdr:cNvCxnSpPr/>
      </xdr:nvCxnSpPr>
      <xdr:spPr>
        <a:xfrm flipV="1">
          <a:off x="9185275" y="13162915"/>
          <a:ext cx="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107315</xdr:rowOff>
    </xdr:from>
    <xdr:ext cx="469265" cy="258445"/>
    <xdr:sp macro="" textlink="">
      <xdr:nvSpPr>
        <xdr:cNvPr id="346" name="【公営住宅】&#10;一人当たり面積最小値テキスト"/>
        <xdr:cNvSpPr txBox="1"/>
      </xdr:nvSpPr>
      <xdr:spPr>
        <a:xfrm>
          <a:off x="9223375" y="145281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103505</xdr:rowOff>
    </xdr:from>
    <xdr:to xmlns:xdr="http://schemas.openxmlformats.org/drawingml/2006/spreadsheetDrawing">
      <xdr:col>55</xdr:col>
      <xdr:colOff>88900</xdr:colOff>
      <xdr:row>86</xdr:row>
      <xdr:rowOff>103505</xdr:rowOff>
    </xdr:to>
    <xdr:cxnSp macro="">
      <xdr:nvCxnSpPr>
        <xdr:cNvPr id="347" name="直線コネクタ 346"/>
        <xdr:cNvCxnSpPr/>
      </xdr:nvCxnSpPr>
      <xdr:spPr>
        <a:xfrm>
          <a:off x="9119870" y="145243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29845</xdr:rowOff>
    </xdr:from>
    <xdr:ext cx="469265" cy="258445"/>
    <xdr:sp macro="" textlink="">
      <xdr:nvSpPr>
        <xdr:cNvPr id="348" name="【公営住宅】&#10;一人当たり面積最大値テキスト"/>
        <xdr:cNvSpPr txBox="1"/>
      </xdr:nvSpPr>
      <xdr:spPr>
        <a:xfrm>
          <a:off x="9223375" y="129419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83185</xdr:rowOff>
    </xdr:from>
    <xdr:to xmlns:xdr="http://schemas.openxmlformats.org/drawingml/2006/spreadsheetDrawing">
      <xdr:col>55</xdr:col>
      <xdr:colOff>88900</xdr:colOff>
      <xdr:row>78</xdr:row>
      <xdr:rowOff>83185</xdr:rowOff>
    </xdr:to>
    <xdr:cxnSp macro="">
      <xdr:nvCxnSpPr>
        <xdr:cNvPr id="349" name="直線コネクタ 348"/>
        <xdr:cNvCxnSpPr/>
      </xdr:nvCxnSpPr>
      <xdr:spPr>
        <a:xfrm>
          <a:off x="9119870" y="131629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154940</xdr:rowOff>
    </xdr:from>
    <xdr:ext cx="469265" cy="259080"/>
    <xdr:sp macro="" textlink="">
      <xdr:nvSpPr>
        <xdr:cNvPr id="350" name="【公営住宅】&#10;一人当たり面積平均値テキスト"/>
        <xdr:cNvSpPr txBox="1"/>
      </xdr:nvSpPr>
      <xdr:spPr>
        <a:xfrm>
          <a:off x="9223375" y="1407287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132080</xdr:rowOff>
    </xdr:from>
    <xdr:to xmlns:xdr="http://schemas.openxmlformats.org/drawingml/2006/spreadsheetDrawing">
      <xdr:col>55</xdr:col>
      <xdr:colOff>50800</xdr:colOff>
      <xdr:row>85</xdr:row>
      <xdr:rowOff>62230</xdr:rowOff>
    </xdr:to>
    <xdr:sp macro="" textlink="">
      <xdr:nvSpPr>
        <xdr:cNvPr id="351" name="フローチャート: 判断 350"/>
        <xdr:cNvSpPr/>
      </xdr:nvSpPr>
      <xdr:spPr>
        <a:xfrm>
          <a:off x="9157970" y="1421765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142240</xdr:rowOff>
    </xdr:from>
    <xdr:to xmlns:xdr="http://schemas.openxmlformats.org/drawingml/2006/spreadsheetDrawing">
      <xdr:col>50</xdr:col>
      <xdr:colOff>165100</xdr:colOff>
      <xdr:row>85</xdr:row>
      <xdr:rowOff>72390</xdr:rowOff>
    </xdr:to>
    <xdr:sp macro="" textlink="">
      <xdr:nvSpPr>
        <xdr:cNvPr id="352" name="フローチャート: 判断 351"/>
        <xdr:cNvSpPr/>
      </xdr:nvSpPr>
      <xdr:spPr>
        <a:xfrm>
          <a:off x="8413750" y="14227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141605</xdr:rowOff>
    </xdr:from>
    <xdr:to xmlns:xdr="http://schemas.openxmlformats.org/drawingml/2006/spreadsheetDrawing">
      <xdr:col>46</xdr:col>
      <xdr:colOff>38100</xdr:colOff>
      <xdr:row>85</xdr:row>
      <xdr:rowOff>71755</xdr:rowOff>
    </xdr:to>
    <xdr:sp macro="" textlink="">
      <xdr:nvSpPr>
        <xdr:cNvPr id="353" name="フローチャート: 判断 352"/>
        <xdr:cNvSpPr/>
      </xdr:nvSpPr>
      <xdr:spPr>
        <a:xfrm>
          <a:off x="7642225" y="1422717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132715</xdr:rowOff>
    </xdr:from>
    <xdr:to xmlns:xdr="http://schemas.openxmlformats.org/drawingml/2006/spreadsheetDrawing">
      <xdr:col>41</xdr:col>
      <xdr:colOff>101600</xdr:colOff>
      <xdr:row>85</xdr:row>
      <xdr:rowOff>62865</xdr:rowOff>
    </xdr:to>
    <xdr:sp macro="" textlink="">
      <xdr:nvSpPr>
        <xdr:cNvPr id="354" name="フローチャート: 判断 353"/>
        <xdr:cNvSpPr/>
      </xdr:nvSpPr>
      <xdr:spPr>
        <a:xfrm>
          <a:off x="6847205" y="14218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15875</xdr:rowOff>
    </xdr:from>
    <xdr:to xmlns:xdr="http://schemas.openxmlformats.org/drawingml/2006/spreadsheetDrawing">
      <xdr:col>36</xdr:col>
      <xdr:colOff>165100</xdr:colOff>
      <xdr:row>85</xdr:row>
      <xdr:rowOff>117475</xdr:rowOff>
    </xdr:to>
    <xdr:sp macro="" textlink="">
      <xdr:nvSpPr>
        <xdr:cNvPr id="355" name="フローチャート: 判断 354"/>
        <xdr:cNvSpPr/>
      </xdr:nvSpPr>
      <xdr:spPr>
        <a:xfrm>
          <a:off x="6075680" y="1426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901827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1365" cy="259080"/>
    <xdr:sp macro="" textlink="">
      <xdr:nvSpPr>
        <xdr:cNvPr id="357" name="テキスト ボックス 356"/>
        <xdr:cNvSpPr txBox="1"/>
      </xdr:nvSpPr>
      <xdr:spPr>
        <a:xfrm>
          <a:off x="8297545"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88</xdr:row>
      <xdr:rowOff>149860</xdr:rowOff>
    </xdr:from>
    <xdr:ext cx="762000" cy="259080"/>
    <xdr:sp macro="" textlink="">
      <xdr:nvSpPr>
        <xdr:cNvPr id="358" name="テキスト ボックス 357"/>
        <xdr:cNvSpPr txBox="1"/>
      </xdr:nvSpPr>
      <xdr:spPr>
        <a:xfrm>
          <a:off x="751522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1365" cy="259080"/>
    <xdr:sp macro="" textlink="">
      <xdr:nvSpPr>
        <xdr:cNvPr id="359" name="テキスト ボックス 358"/>
        <xdr:cNvSpPr txBox="1"/>
      </xdr:nvSpPr>
      <xdr:spPr>
        <a:xfrm>
          <a:off x="67310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1365" cy="259080"/>
    <xdr:sp macro="" textlink="">
      <xdr:nvSpPr>
        <xdr:cNvPr id="360" name="テキスト ボックス 359"/>
        <xdr:cNvSpPr txBox="1"/>
      </xdr:nvSpPr>
      <xdr:spPr>
        <a:xfrm>
          <a:off x="5959475"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8890</xdr:rowOff>
    </xdr:from>
    <xdr:to xmlns:xdr="http://schemas.openxmlformats.org/drawingml/2006/spreadsheetDrawing">
      <xdr:col>55</xdr:col>
      <xdr:colOff>50800</xdr:colOff>
      <xdr:row>85</xdr:row>
      <xdr:rowOff>110490</xdr:rowOff>
    </xdr:to>
    <xdr:sp macro="" textlink="">
      <xdr:nvSpPr>
        <xdr:cNvPr id="361" name="楕円 360"/>
        <xdr:cNvSpPr/>
      </xdr:nvSpPr>
      <xdr:spPr>
        <a:xfrm>
          <a:off x="9157970" y="142621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158750</xdr:rowOff>
    </xdr:from>
    <xdr:ext cx="469265" cy="258445"/>
    <xdr:sp macro="" textlink="">
      <xdr:nvSpPr>
        <xdr:cNvPr id="362" name="【公営住宅】&#10;一人当たり面積該当値テキスト"/>
        <xdr:cNvSpPr txBox="1"/>
      </xdr:nvSpPr>
      <xdr:spPr>
        <a:xfrm>
          <a:off x="9223375" y="142443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11430</xdr:rowOff>
    </xdr:from>
    <xdr:to xmlns:xdr="http://schemas.openxmlformats.org/drawingml/2006/spreadsheetDrawing">
      <xdr:col>50</xdr:col>
      <xdr:colOff>165100</xdr:colOff>
      <xdr:row>85</xdr:row>
      <xdr:rowOff>113030</xdr:rowOff>
    </xdr:to>
    <xdr:sp macro="" textlink="">
      <xdr:nvSpPr>
        <xdr:cNvPr id="363" name="楕円 362"/>
        <xdr:cNvSpPr/>
      </xdr:nvSpPr>
      <xdr:spPr>
        <a:xfrm>
          <a:off x="8413750" y="1426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59690</xdr:rowOff>
    </xdr:from>
    <xdr:to xmlns:xdr="http://schemas.openxmlformats.org/drawingml/2006/spreadsheetDrawing">
      <xdr:col>55</xdr:col>
      <xdr:colOff>0</xdr:colOff>
      <xdr:row>85</xdr:row>
      <xdr:rowOff>62230</xdr:rowOff>
    </xdr:to>
    <xdr:cxnSp macro="">
      <xdr:nvCxnSpPr>
        <xdr:cNvPr id="364" name="直線コネクタ 363"/>
        <xdr:cNvCxnSpPr/>
      </xdr:nvCxnSpPr>
      <xdr:spPr>
        <a:xfrm flipV="1">
          <a:off x="8464550" y="14312900"/>
          <a:ext cx="7207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12065</xdr:rowOff>
    </xdr:from>
    <xdr:to xmlns:xdr="http://schemas.openxmlformats.org/drawingml/2006/spreadsheetDrawing">
      <xdr:col>46</xdr:col>
      <xdr:colOff>38100</xdr:colOff>
      <xdr:row>85</xdr:row>
      <xdr:rowOff>113665</xdr:rowOff>
    </xdr:to>
    <xdr:sp macro="" textlink="">
      <xdr:nvSpPr>
        <xdr:cNvPr id="365" name="楕円 364"/>
        <xdr:cNvSpPr/>
      </xdr:nvSpPr>
      <xdr:spPr>
        <a:xfrm>
          <a:off x="7642225" y="1426527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85</xdr:row>
      <xdr:rowOff>62230</xdr:rowOff>
    </xdr:from>
    <xdr:to xmlns:xdr="http://schemas.openxmlformats.org/drawingml/2006/spreadsheetDrawing">
      <xdr:col>50</xdr:col>
      <xdr:colOff>114300</xdr:colOff>
      <xdr:row>85</xdr:row>
      <xdr:rowOff>62865</xdr:rowOff>
    </xdr:to>
    <xdr:cxnSp macro="">
      <xdr:nvCxnSpPr>
        <xdr:cNvPr id="366" name="直線コネクタ 365"/>
        <xdr:cNvCxnSpPr/>
      </xdr:nvCxnSpPr>
      <xdr:spPr>
        <a:xfrm flipV="1">
          <a:off x="7682230" y="14315440"/>
          <a:ext cx="7823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14605</xdr:rowOff>
    </xdr:from>
    <xdr:to xmlns:xdr="http://schemas.openxmlformats.org/drawingml/2006/spreadsheetDrawing">
      <xdr:col>41</xdr:col>
      <xdr:colOff>101600</xdr:colOff>
      <xdr:row>85</xdr:row>
      <xdr:rowOff>116205</xdr:rowOff>
    </xdr:to>
    <xdr:sp macro="" textlink="">
      <xdr:nvSpPr>
        <xdr:cNvPr id="367" name="楕円 366"/>
        <xdr:cNvSpPr/>
      </xdr:nvSpPr>
      <xdr:spPr>
        <a:xfrm>
          <a:off x="6847205" y="142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62865</xdr:rowOff>
    </xdr:from>
    <xdr:to xmlns:xdr="http://schemas.openxmlformats.org/drawingml/2006/spreadsheetDrawing">
      <xdr:col>45</xdr:col>
      <xdr:colOff>167005</xdr:colOff>
      <xdr:row>85</xdr:row>
      <xdr:rowOff>64770</xdr:rowOff>
    </xdr:to>
    <xdr:cxnSp macro="">
      <xdr:nvCxnSpPr>
        <xdr:cNvPr id="368" name="直線コネクタ 367"/>
        <xdr:cNvCxnSpPr/>
      </xdr:nvCxnSpPr>
      <xdr:spPr>
        <a:xfrm flipV="1">
          <a:off x="6898005" y="14316075"/>
          <a:ext cx="7842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18415</xdr:rowOff>
    </xdr:from>
    <xdr:to xmlns:xdr="http://schemas.openxmlformats.org/drawingml/2006/spreadsheetDrawing">
      <xdr:col>36</xdr:col>
      <xdr:colOff>165100</xdr:colOff>
      <xdr:row>85</xdr:row>
      <xdr:rowOff>120015</xdr:rowOff>
    </xdr:to>
    <xdr:sp macro="" textlink="">
      <xdr:nvSpPr>
        <xdr:cNvPr id="369" name="楕円 368"/>
        <xdr:cNvSpPr/>
      </xdr:nvSpPr>
      <xdr:spPr>
        <a:xfrm>
          <a:off x="6075680" y="1427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64770</xdr:rowOff>
    </xdr:from>
    <xdr:to xmlns:xdr="http://schemas.openxmlformats.org/drawingml/2006/spreadsheetDrawing">
      <xdr:col>41</xdr:col>
      <xdr:colOff>50800</xdr:colOff>
      <xdr:row>85</xdr:row>
      <xdr:rowOff>69215</xdr:rowOff>
    </xdr:to>
    <xdr:cxnSp macro="">
      <xdr:nvCxnSpPr>
        <xdr:cNvPr id="370" name="直線コネクタ 369"/>
        <xdr:cNvCxnSpPr/>
      </xdr:nvCxnSpPr>
      <xdr:spPr>
        <a:xfrm flipV="1">
          <a:off x="6126480" y="14317980"/>
          <a:ext cx="7715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88900</xdr:rowOff>
    </xdr:from>
    <xdr:ext cx="469265" cy="258445"/>
    <xdr:sp macro="" textlink="">
      <xdr:nvSpPr>
        <xdr:cNvPr id="371" name="n_1aveValue【公営住宅】&#10;一人当たり面積"/>
        <xdr:cNvSpPr txBox="1"/>
      </xdr:nvSpPr>
      <xdr:spPr>
        <a:xfrm>
          <a:off x="8240395" y="140068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88265</xdr:rowOff>
    </xdr:from>
    <xdr:ext cx="469900" cy="258445"/>
    <xdr:sp macro="" textlink="">
      <xdr:nvSpPr>
        <xdr:cNvPr id="372" name="n_2aveValue【公営住宅】&#10;一人当たり面積"/>
        <xdr:cNvSpPr txBox="1"/>
      </xdr:nvSpPr>
      <xdr:spPr>
        <a:xfrm>
          <a:off x="7481570" y="14006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79375</xdr:rowOff>
    </xdr:from>
    <xdr:ext cx="469900" cy="259080"/>
    <xdr:sp macro="" textlink="">
      <xdr:nvSpPr>
        <xdr:cNvPr id="373" name="n_3aveValue【公営住宅】&#10;一人当たり面積"/>
        <xdr:cNvSpPr txBox="1"/>
      </xdr:nvSpPr>
      <xdr:spPr>
        <a:xfrm>
          <a:off x="6686550" y="13997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133985</xdr:rowOff>
    </xdr:from>
    <xdr:ext cx="469900" cy="259080"/>
    <xdr:sp macro="" textlink="">
      <xdr:nvSpPr>
        <xdr:cNvPr id="374" name="n_4aveValue【公営住宅】&#10;一人当たり面積"/>
        <xdr:cNvSpPr txBox="1"/>
      </xdr:nvSpPr>
      <xdr:spPr>
        <a:xfrm>
          <a:off x="5915025" y="14051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104140</xdr:rowOff>
    </xdr:from>
    <xdr:ext cx="469265" cy="258445"/>
    <xdr:sp macro="" textlink="">
      <xdr:nvSpPr>
        <xdr:cNvPr id="375" name="n_1mainValue【公営住宅】&#10;一人当たり面積"/>
        <xdr:cNvSpPr txBox="1"/>
      </xdr:nvSpPr>
      <xdr:spPr>
        <a:xfrm>
          <a:off x="8240395" y="143573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104775</xdr:rowOff>
    </xdr:from>
    <xdr:ext cx="469900" cy="259080"/>
    <xdr:sp macro="" textlink="">
      <xdr:nvSpPr>
        <xdr:cNvPr id="376" name="n_2mainValue【公営住宅】&#10;一人当たり面積"/>
        <xdr:cNvSpPr txBox="1"/>
      </xdr:nvSpPr>
      <xdr:spPr>
        <a:xfrm>
          <a:off x="7481570" y="14357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107315</xdr:rowOff>
    </xdr:from>
    <xdr:ext cx="469900" cy="258445"/>
    <xdr:sp macro="" textlink="">
      <xdr:nvSpPr>
        <xdr:cNvPr id="377" name="n_3mainValue【公営住宅】&#10;一人当たり面積"/>
        <xdr:cNvSpPr txBox="1"/>
      </xdr:nvSpPr>
      <xdr:spPr>
        <a:xfrm>
          <a:off x="6686550" y="143605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111760</xdr:rowOff>
    </xdr:from>
    <xdr:ext cx="469900" cy="259080"/>
    <xdr:sp macro="" textlink="">
      <xdr:nvSpPr>
        <xdr:cNvPr id="378" name="n_4mainValue【公営住宅】&#10;一人当たり面積"/>
        <xdr:cNvSpPr txBox="1"/>
      </xdr:nvSpPr>
      <xdr:spPr>
        <a:xfrm>
          <a:off x="5915025" y="14364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668020" y="15278100"/>
          <a:ext cx="416052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79502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79502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67005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67005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267208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267208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668020" y="16421100"/>
          <a:ext cx="41605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5805170" y="15278100"/>
          <a:ext cx="4137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5908675"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5908675"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680720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680720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780923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780923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5805170" y="16421100"/>
          <a:ext cx="4137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0918825" y="410337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102233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102233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1920855"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1920855"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2922885"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2922885"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0918825" y="521970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5425"/>
    <xdr:sp macro="" textlink="">
      <xdr:nvSpPr>
        <xdr:cNvPr id="403" name="テキスト ボックス 402"/>
        <xdr:cNvSpPr txBox="1"/>
      </xdr:nvSpPr>
      <xdr:spPr>
        <a:xfrm>
          <a:off x="10880725" y="503301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167005</xdr:colOff>
      <xdr:row>44</xdr:row>
      <xdr:rowOff>76200</xdr:rowOff>
    </xdr:to>
    <xdr:cxnSp macro="">
      <xdr:nvCxnSpPr>
        <xdr:cNvPr id="404" name="直線コネクタ 403"/>
        <xdr:cNvCxnSpPr/>
      </xdr:nvCxnSpPr>
      <xdr:spPr>
        <a:xfrm>
          <a:off x="10918825" y="745617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43</xdr:row>
      <xdr:rowOff>105410</xdr:rowOff>
    </xdr:from>
    <xdr:ext cx="467360" cy="258445"/>
    <xdr:sp macro="" textlink="">
      <xdr:nvSpPr>
        <xdr:cNvPr id="405" name="テキスト ボックス 404"/>
        <xdr:cNvSpPr txBox="1"/>
      </xdr:nvSpPr>
      <xdr:spPr>
        <a:xfrm>
          <a:off x="10521315" y="73177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167005</xdr:colOff>
      <xdr:row>42</xdr:row>
      <xdr:rowOff>92710</xdr:rowOff>
    </xdr:to>
    <xdr:cxnSp macro="">
      <xdr:nvCxnSpPr>
        <xdr:cNvPr id="406" name="直線コネクタ 405"/>
        <xdr:cNvCxnSpPr/>
      </xdr:nvCxnSpPr>
      <xdr:spPr>
        <a:xfrm>
          <a:off x="10918825" y="71374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41</xdr:row>
      <xdr:rowOff>121920</xdr:rowOff>
    </xdr:from>
    <xdr:ext cx="467360" cy="258445"/>
    <xdr:sp macro="" textlink="">
      <xdr:nvSpPr>
        <xdr:cNvPr id="407" name="テキスト ボックス 406"/>
        <xdr:cNvSpPr txBox="1"/>
      </xdr:nvSpPr>
      <xdr:spPr>
        <a:xfrm>
          <a:off x="10521315" y="69989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108585</xdr:rowOff>
    </xdr:from>
    <xdr:to xmlns:xdr="http://schemas.openxmlformats.org/drawingml/2006/spreadsheetDrawing">
      <xdr:col>89</xdr:col>
      <xdr:colOff>167005</xdr:colOff>
      <xdr:row>40</xdr:row>
      <xdr:rowOff>108585</xdr:rowOff>
    </xdr:to>
    <xdr:cxnSp macro="">
      <xdr:nvCxnSpPr>
        <xdr:cNvPr id="408" name="直線コネクタ 407"/>
        <xdr:cNvCxnSpPr/>
      </xdr:nvCxnSpPr>
      <xdr:spPr>
        <a:xfrm>
          <a:off x="10918825" y="68179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9" name="テキスト ボックス 408"/>
        <xdr:cNvSpPr txBox="1"/>
      </xdr:nvSpPr>
      <xdr:spPr>
        <a:xfrm>
          <a:off x="10562590" y="6679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167005</xdr:colOff>
      <xdr:row>38</xdr:row>
      <xdr:rowOff>125095</xdr:rowOff>
    </xdr:to>
    <xdr:cxnSp macro="">
      <xdr:nvCxnSpPr>
        <xdr:cNvPr id="410" name="直線コネクタ 409"/>
        <xdr:cNvCxnSpPr/>
      </xdr:nvCxnSpPr>
      <xdr:spPr>
        <a:xfrm>
          <a:off x="10918825" y="649922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154305</xdr:rowOff>
    </xdr:from>
    <xdr:ext cx="403225" cy="259080"/>
    <xdr:sp macro="" textlink="">
      <xdr:nvSpPr>
        <xdr:cNvPr id="411" name="テキスト ボックス 410"/>
        <xdr:cNvSpPr txBox="1"/>
      </xdr:nvSpPr>
      <xdr:spPr>
        <a:xfrm>
          <a:off x="10562590" y="6360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167005</xdr:colOff>
      <xdr:row>36</xdr:row>
      <xdr:rowOff>141605</xdr:rowOff>
    </xdr:to>
    <xdr:cxnSp macro="">
      <xdr:nvCxnSpPr>
        <xdr:cNvPr id="412" name="直線コネクタ 411"/>
        <xdr:cNvCxnSpPr/>
      </xdr:nvCxnSpPr>
      <xdr:spPr>
        <a:xfrm>
          <a:off x="10918825" y="618045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167640</xdr:rowOff>
    </xdr:from>
    <xdr:ext cx="403225" cy="259080"/>
    <xdr:sp macro="" textlink="">
      <xdr:nvSpPr>
        <xdr:cNvPr id="413" name="テキスト ボックス 412"/>
        <xdr:cNvSpPr txBox="1"/>
      </xdr:nvSpPr>
      <xdr:spPr>
        <a:xfrm>
          <a:off x="10562590" y="6038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158750</xdr:rowOff>
    </xdr:from>
    <xdr:to xmlns:xdr="http://schemas.openxmlformats.org/drawingml/2006/spreadsheetDrawing">
      <xdr:col>89</xdr:col>
      <xdr:colOff>167005</xdr:colOff>
      <xdr:row>34</xdr:row>
      <xdr:rowOff>158750</xdr:rowOff>
    </xdr:to>
    <xdr:cxnSp macro="">
      <xdr:nvCxnSpPr>
        <xdr:cNvPr id="414" name="直線コネクタ 413"/>
        <xdr:cNvCxnSpPr/>
      </xdr:nvCxnSpPr>
      <xdr:spPr>
        <a:xfrm>
          <a:off x="10918825" y="586232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8445"/>
    <xdr:sp macro="" textlink="">
      <xdr:nvSpPr>
        <xdr:cNvPr id="415" name="テキスト ボックス 414"/>
        <xdr:cNvSpPr txBox="1"/>
      </xdr:nvSpPr>
      <xdr:spPr>
        <a:xfrm>
          <a:off x="10562590" y="57194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167005</xdr:colOff>
      <xdr:row>33</xdr:row>
      <xdr:rowOff>2540</xdr:rowOff>
    </xdr:to>
    <xdr:cxnSp macro="">
      <xdr:nvCxnSpPr>
        <xdr:cNvPr id="416" name="直線コネクタ 415"/>
        <xdr:cNvCxnSpPr/>
      </xdr:nvCxnSpPr>
      <xdr:spPr>
        <a:xfrm>
          <a:off x="10918825" y="553847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9090" cy="258445"/>
    <xdr:sp macro="" textlink="">
      <xdr:nvSpPr>
        <xdr:cNvPr id="417" name="テキスト ボックス 416"/>
        <xdr:cNvSpPr txBox="1"/>
      </xdr:nvSpPr>
      <xdr:spPr>
        <a:xfrm>
          <a:off x="10626725" y="540004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167005</xdr:colOff>
      <xdr:row>31</xdr:row>
      <xdr:rowOff>19050</xdr:rowOff>
    </xdr:to>
    <xdr:cxnSp macro="">
      <xdr:nvCxnSpPr>
        <xdr:cNvPr id="418" name="直線コネクタ 417"/>
        <xdr:cNvCxnSpPr/>
      </xdr:nvCxnSpPr>
      <xdr:spPr>
        <a:xfrm>
          <a:off x="10918825" y="52197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9" name="【認定こども園・幼稚園・保育所】&#10;有形固定資産減価償却率グラフ枠"/>
        <xdr:cNvSpPr/>
      </xdr:nvSpPr>
      <xdr:spPr>
        <a:xfrm>
          <a:off x="10918825" y="521970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167640</xdr:rowOff>
    </xdr:from>
    <xdr:to xmlns:xdr="http://schemas.openxmlformats.org/drawingml/2006/spreadsheetDrawing">
      <xdr:col>85</xdr:col>
      <xdr:colOff>126365</xdr:colOff>
      <xdr:row>42</xdr:row>
      <xdr:rowOff>92710</xdr:rowOff>
    </xdr:to>
    <xdr:cxnSp macro="">
      <xdr:nvCxnSpPr>
        <xdr:cNvPr id="420" name="直線コネクタ 419"/>
        <xdr:cNvCxnSpPr/>
      </xdr:nvCxnSpPr>
      <xdr:spPr>
        <a:xfrm flipV="1">
          <a:off x="14321790" y="570357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265" cy="259080"/>
    <xdr:sp macro="" textlink="">
      <xdr:nvSpPr>
        <xdr:cNvPr id="421" name="【認定こども園・幼稚園・保育所】&#10;有形固定資産減価償却率最小値テキスト"/>
        <xdr:cNvSpPr txBox="1"/>
      </xdr:nvSpPr>
      <xdr:spPr>
        <a:xfrm>
          <a:off x="14360525" y="7141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2" name="直線コネクタ 421"/>
        <xdr:cNvCxnSpPr/>
      </xdr:nvCxnSpPr>
      <xdr:spPr>
        <a:xfrm>
          <a:off x="14233525" y="71374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117475</xdr:rowOff>
    </xdr:from>
    <xdr:ext cx="404495" cy="259080"/>
    <xdr:sp macro="" textlink="">
      <xdr:nvSpPr>
        <xdr:cNvPr id="423" name="【認定こども園・幼稚園・保育所】&#10;有形固定資産減価償却率最大値テキスト"/>
        <xdr:cNvSpPr txBox="1"/>
      </xdr:nvSpPr>
      <xdr:spPr>
        <a:xfrm>
          <a:off x="14360525" y="54857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167640</xdr:rowOff>
    </xdr:from>
    <xdr:to xmlns:xdr="http://schemas.openxmlformats.org/drawingml/2006/spreadsheetDrawing">
      <xdr:col>86</xdr:col>
      <xdr:colOff>25400</xdr:colOff>
      <xdr:row>33</xdr:row>
      <xdr:rowOff>167640</xdr:rowOff>
    </xdr:to>
    <xdr:cxnSp macro="">
      <xdr:nvCxnSpPr>
        <xdr:cNvPr id="424" name="直線コネクタ 423"/>
        <xdr:cNvCxnSpPr/>
      </xdr:nvCxnSpPr>
      <xdr:spPr>
        <a:xfrm>
          <a:off x="14233525" y="57035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51435</xdr:rowOff>
    </xdr:from>
    <xdr:ext cx="404495" cy="258445"/>
    <xdr:sp macro="" textlink="">
      <xdr:nvSpPr>
        <xdr:cNvPr id="425" name="【認定こども園・幼稚園・保育所】&#10;有形固定資産減価償却率平均値テキスト"/>
        <xdr:cNvSpPr txBox="1"/>
      </xdr:nvSpPr>
      <xdr:spPr>
        <a:xfrm>
          <a:off x="14360525" y="625792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28575</xdr:rowOff>
    </xdr:from>
    <xdr:to xmlns:xdr="http://schemas.openxmlformats.org/drawingml/2006/spreadsheetDrawing">
      <xdr:col>85</xdr:col>
      <xdr:colOff>167005</xdr:colOff>
      <xdr:row>38</xdr:row>
      <xdr:rowOff>130175</xdr:rowOff>
    </xdr:to>
    <xdr:sp macro="" textlink="">
      <xdr:nvSpPr>
        <xdr:cNvPr id="426" name="フローチャート: 判断 425"/>
        <xdr:cNvSpPr/>
      </xdr:nvSpPr>
      <xdr:spPr>
        <a:xfrm>
          <a:off x="14271625" y="640270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46990</xdr:rowOff>
    </xdr:from>
    <xdr:to xmlns:xdr="http://schemas.openxmlformats.org/drawingml/2006/spreadsheetDrawing">
      <xdr:col>81</xdr:col>
      <xdr:colOff>101600</xdr:colOff>
      <xdr:row>38</xdr:row>
      <xdr:rowOff>147955</xdr:rowOff>
    </xdr:to>
    <xdr:sp macro="" textlink="">
      <xdr:nvSpPr>
        <xdr:cNvPr id="427" name="フローチャート: 判断 426"/>
        <xdr:cNvSpPr/>
      </xdr:nvSpPr>
      <xdr:spPr>
        <a:xfrm>
          <a:off x="13527405" y="6421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64770</xdr:rowOff>
    </xdr:from>
    <xdr:to xmlns:xdr="http://schemas.openxmlformats.org/drawingml/2006/spreadsheetDrawing">
      <xdr:col>76</xdr:col>
      <xdr:colOff>165100</xdr:colOff>
      <xdr:row>38</xdr:row>
      <xdr:rowOff>166370</xdr:rowOff>
    </xdr:to>
    <xdr:sp macro="" textlink="">
      <xdr:nvSpPr>
        <xdr:cNvPr id="428" name="フローチャート: 判断 427"/>
        <xdr:cNvSpPr/>
      </xdr:nvSpPr>
      <xdr:spPr>
        <a:xfrm>
          <a:off x="1275588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40005</xdr:rowOff>
    </xdr:from>
    <xdr:to xmlns:xdr="http://schemas.openxmlformats.org/drawingml/2006/spreadsheetDrawing">
      <xdr:col>72</xdr:col>
      <xdr:colOff>38100</xdr:colOff>
      <xdr:row>38</xdr:row>
      <xdr:rowOff>141605</xdr:rowOff>
    </xdr:to>
    <xdr:sp macro="" textlink="">
      <xdr:nvSpPr>
        <xdr:cNvPr id="429" name="フローチャート: 判断 428"/>
        <xdr:cNvSpPr/>
      </xdr:nvSpPr>
      <xdr:spPr>
        <a:xfrm>
          <a:off x="11984355" y="641413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56515</xdr:rowOff>
    </xdr:from>
    <xdr:to xmlns:xdr="http://schemas.openxmlformats.org/drawingml/2006/spreadsheetDrawing">
      <xdr:col>67</xdr:col>
      <xdr:colOff>101600</xdr:colOff>
      <xdr:row>38</xdr:row>
      <xdr:rowOff>158750</xdr:rowOff>
    </xdr:to>
    <xdr:sp macro="" textlink="">
      <xdr:nvSpPr>
        <xdr:cNvPr id="430" name="フローチャート: 判断 429"/>
        <xdr:cNvSpPr/>
      </xdr:nvSpPr>
      <xdr:spPr>
        <a:xfrm>
          <a:off x="11189335"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8445"/>
    <xdr:sp macro="" textlink="">
      <xdr:nvSpPr>
        <xdr:cNvPr id="431" name="テキスト ボックス 430"/>
        <xdr:cNvSpPr txBox="1"/>
      </xdr:nvSpPr>
      <xdr:spPr>
        <a:xfrm>
          <a:off x="1415542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1365" cy="258445"/>
    <xdr:sp macro="" textlink="">
      <xdr:nvSpPr>
        <xdr:cNvPr id="432" name="テキスト ボックス 431"/>
        <xdr:cNvSpPr txBox="1"/>
      </xdr:nvSpPr>
      <xdr:spPr>
        <a:xfrm>
          <a:off x="134112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1365" cy="258445"/>
    <xdr:sp macro="" textlink="">
      <xdr:nvSpPr>
        <xdr:cNvPr id="433" name="テキスト ボックス 432"/>
        <xdr:cNvSpPr txBox="1"/>
      </xdr:nvSpPr>
      <xdr:spPr>
        <a:xfrm>
          <a:off x="12639675"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44</xdr:row>
      <xdr:rowOff>73660</xdr:rowOff>
    </xdr:from>
    <xdr:ext cx="762000" cy="258445"/>
    <xdr:sp macro="" textlink="">
      <xdr:nvSpPr>
        <xdr:cNvPr id="434" name="テキスト ボックス 433"/>
        <xdr:cNvSpPr txBox="1"/>
      </xdr:nvSpPr>
      <xdr:spPr>
        <a:xfrm>
          <a:off x="11857355"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1365" cy="258445"/>
    <xdr:sp macro="" textlink="">
      <xdr:nvSpPr>
        <xdr:cNvPr id="435" name="テキスト ボックス 434"/>
        <xdr:cNvSpPr txBox="1"/>
      </xdr:nvSpPr>
      <xdr:spPr>
        <a:xfrm>
          <a:off x="1107313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42</xdr:row>
      <xdr:rowOff>8890</xdr:rowOff>
    </xdr:from>
    <xdr:to xmlns:xdr="http://schemas.openxmlformats.org/drawingml/2006/spreadsheetDrawing">
      <xdr:col>85</xdr:col>
      <xdr:colOff>167005</xdr:colOff>
      <xdr:row>42</xdr:row>
      <xdr:rowOff>110490</xdr:rowOff>
    </xdr:to>
    <xdr:sp macro="" textlink="">
      <xdr:nvSpPr>
        <xdr:cNvPr id="436" name="楕円 435"/>
        <xdr:cNvSpPr/>
      </xdr:nvSpPr>
      <xdr:spPr>
        <a:xfrm>
          <a:off x="14271625" y="705358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41</xdr:row>
      <xdr:rowOff>95250</xdr:rowOff>
    </xdr:from>
    <xdr:ext cx="404495" cy="259080"/>
    <xdr:sp macro="" textlink="">
      <xdr:nvSpPr>
        <xdr:cNvPr id="437" name="【認定こども園・幼稚園・保育所】&#10;有形固定資産減価償却率該当値テキスト"/>
        <xdr:cNvSpPr txBox="1"/>
      </xdr:nvSpPr>
      <xdr:spPr>
        <a:xfrm>
          <a:off x="14360525" y="69723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42</xdr:row>
      <xdr:rowOff>4445</xdr:rowOff>
    </xdr:from>
    <xdr:to xmlns:xdr="http://schemas.openxmlformats.org/drawingml/2006/spreadsheetDrawing">
      <xdr:col>81</xdr:col>
      <xdr:colOff>101600</xdr:colOff>
      <xdr:row>42</xdr:row>
      <xdr:rowOff>106045</xdr:rowOff>
    </xdr:to>
    <xdr:sp macro="" textlink="">
      <xdr:nvSpPr>
        <xdr:cNvPr id="438" name="楕円 437"/>
        <xdr:cNvSpPr/>
      </xdr:nvSpPr>
      <xdr:spPr>
        <a:xfrm>
          <a:off x="13527405"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42</xdr:row>
      <xdr:rowOff>55245</xdr:rowOff>
    </xdr:from>
    <xdr:to xmlns:xdr="http://schemas.openxmlformats.org/drawingml/2006/spreadsheetDrawing">
      <xdr:col>85</xdr:col>
      <xdr:colOff>127000</xdr:colOff>
      <xdr:row>42</xdr:row>
      <xdr:rowOff>59690</xdr:rowOff>
    </xdr:to>
    <xdr:cxnSp macro="">
      <xdr:nvCxnSpPr>
        <xdr:cNvPr id="439" name="直線コネクタ 438"/>
        <xdr:cNvCxnSpPr/>
      </xdr:nvCxnSpPr>
      <xdr:spPr>
        <a:xfrm>
          <a:off x="13578205" y="7099935"/>
          <a:ext cx="7442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42</xdr:row>
      <xdr:rowOff>635</xdr:rowOff>
    </xdr:from>
    <xdr:to xmlns:xdr="http://schemas.openxmlformats.org/drawingml/2006/spreadsheetDrawing">
      <xdr:col>76</xdr:col>
      <xdr:colOff>165100</xdr:colOff>
      <xdr:row>42</xdr:row>
      <xdr:rowOff>102870</xdr:rowOff>
    </xdr:to>
    <xdr:sp macro="" textlink="">
      <xdr:nvSpPr>
        <xdr:cNvPr id="440" name="楕円 439"/>
        <xdr:cNvSpPr/>
      </xdr:nvSpPr>
      <xdr:spPr>
        <a:xfrm>
          <a:off x="12755880" y="7045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42</xdr:row>
      <xdr:rowOff>51435</xdr:rowOff>
    </xdr:from>
    <xdr:to xmlns:xdr="http://schemas.openxmlformats.org/drawingml/2006/spreadsheetDrawing">
      <xdr:col>81</xdr:col>
      <xdr:colOff>50800</xdr:colOff>
      <xdr:row>42</xdr:row>
      <xdr:rowOff>55245</xdr:rowOff>
    </xdr:to>
    <xdr:cxnSp macro="">
      <xdr:nvCxnSpPr>
        <xdr:cNvPr id="441" name="直線コネクタ 440"/>
        <xdr:cNvCxnSpPr/>
      </xdr:nvCxnSpPr>
      <xdr:spPr>
        <a:xfrm>
          <a:off x="12806680" y="7096125"/>
          <a:ext cx="7715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41</xdr:row>
      <xdr:rowOff>167640</xdr:rowOff>
    </xdr:from>
    <xdr:to xmlns:xdr="http://schemas.openxmlformats.org/drawingml/2006/spreadsheetDrawing">
      <xdr:col>72</xdr:col>
      <xdr:colOff>38100</xdr:colOff>
      <xdr:row>42</xdr:row>
      <xdr:rowOff>97790</xdr:rowOff>
    </xdr:to>
    <xdr:sp macro="" textlink="">
      <xdr:nvSpPr>
        <xdr:cNvPr id="442" name="楕円 441"/>
        <xdr:cNvSpPr/>
      </xdr:nvSpPr>
      <xdr:spPr>
        <a:xfrm>
          <a:off x="11984355" y="704469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167005</xdr:colOff>
      <xdr:row>42</xdr:row>
      <xdr:rowOff>46990</xdr:rowOff>
    </xdr:from>
    <xdr:to xmlns:xdr="http://schemas.openxmlformats.org/drawingml/2006/spreadsheetDrawing">
      <xdr:col>76</xdr:col>
      <xdr:colOff>114300</xdr:colOff>
      <xdr:row>42</xdr:row>
      <xdr:rowOff>51435</xdr:rowOff>
    </xdr:to>
    <xdr:cxnSp macro="">
      <xdr:nvCxnSpPr>
        <xdr:cNvPr id="443" name="直線コネクタ 442"/>
        <xdr:cNvCxnSpPr/>
      </xdr:nvCxnSpPr>
      <xdr:spPr>
        <a:xfrm>
          <a:off x="12024360" y="7091680"/>
          <a:ext cx="7823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41</xdr:row>
      <xdr:rowOff>157480</xdr:rowOff>
    </xdr:from>
    <xdr:to xmlns:xdr="http://schemas.openxmlformats.org/drawingml/2006/spreadsheetDrawing">
      <xdr:col>67</xdr:col>
      <xdr:colOff>101600</xdr:colOff>
      <xdr:row>42</xdr:row>
      <xdr:rowOff>87630</xdr:rowOff>
    </xdr:to>
    <xdr:sp macro="" textlink="">
      <xdr:nvSpPr>
        <xdr:cNvPr id="444" name="楕円 443"/>
        <xdr:cNvSpPr/>
      </xdr:nvSpPr>
      <xdr:spPr>
        <a:xfrm>
          <a:off x="11189335" y="7034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42</xdr:row>
      <xdr:rowOff>36830</xdr:rowOff>
    </xdr:from>
    <xdr:to xmlns:xdr="http://schemas.openxmlformats.org/drawingml/2006/spreadsheetDrawing">
      <xdr:col>71</xdr:col>
      <xdr:colOff>167005</xdr:colOff>
      <xdr:row>42</xdr:row>
      <xdr:rowOff>46990</xdr:rowOff>
    </xdr:to>
    <xdr:cxnSp macro="">
      <xdr:nvCxnSpPr>
        <xdr:cNvPr id="445" name="直線コネクタ 444"/>
        <xdr:cNvCxnSpPr/>
      </xdr:nvCxnSpPr>
      <xdr:spPr>
        <a:xfrm>
          <a:off x="11240135" y="7081520"/>
          <a:ext cx="7842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164465</xdr:rowOff>
    </xdr:from>
    <xdr:ext cx="404495" cy="258445"/>
    <xdr:sp macro="" textlink="">
      <xdr:nvSpPr>
        <xdr:cNvPr id="446" name="n_1aveValue【認定こども園・幼稚園・保育所】&#10;有形固定資産減価償却率"/>
        <xdr:cNvSpPr txBox="1"/>
      </xdr:nvSpPr>
      <xdr:spPr>
        <a:xfrm>
          <a:off x="13386435" y="62033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11430</xdr:rowOff>
    </xdr:from>
    <xdr:ext cx="404495" cy="259080"/>
    <xdr:sp macro="" textlink="">
      <xdr:nvSpPr>
        <xdr:cNvPr id="447" name="n_2aveValue【認定こども園・幼稚園・保育所】&#10;有形固定資産減価償却率"/>
        <xdr:cNvSpPr txBox="1"/>
      </xdr:nvSpPr>
      <xdr:spPr>
        <a:xfrm>
          <a:off x="12627610" y="6217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158750</xdr:rowOff>
    </xdr:from>
    <xdr:ext cx="404495" cy="258445"/>
    <xdr:sp macro="" textlink="">
      <xdr:nvSpPr>
        <xdr:cNvPr id="448" name="n_3aveValue【認定こども園・幼稚園・保育所】&#10;有形固定資産減価償却率"/>
        <xdr:cNvSpPr txBox="1"/>
      </xdr:nvSpPr>
      <xdr:spPr>
        <a:xfrm>
          <a:off x="11856085" y="61976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3175</xdr:rowOff>
    </xdr:from>
    <xdr:ext cx="404495" cy="259080"/>
    <xdr:sp macro="" textlink="">
      <xdr:nvSpPr>
        <xdr:cNvPr id="449" name="n_4aveValue【認定こども園・幼稚園・保育所】&#10;有形固定資産減価償却率"/>
        <xdr:cNvSpPr txBox="1"/>
      </xdr:nvSpPr>
      <xdr:spPr>
        <a:xfrm>
          <a:off x="11061065" y="6209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42</xdr:row>
      <xdr:rowOff>97155</xdr:rowOff>
    </xdr:from>
    <xdr:ext cx="404495" cy="259080"/>
    <xdr:sp macro="" textlink="">
      <xdr:nvSpPr>
        <xdr:cNvPr id="450" name="n_1mainValue【認定こども園・幼稚園・保育所】&#10;有形固定資産減価償却率"/>
        <xdr:cNvSpPr txBox="1"/>
      </xdr:nvSpPr>
      <xdr:spPr>
        <a:xfrm>
          <a:off x="13386435" y="71418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42</xdr:row>
      <xdr:rowOff>93345</xdr:rowOff>
    </xdr:from>
    <xdr:ext cx="404495" cy="259080"/>
    <xdr:sp macro="" textlink="">
      <xdr:nvSpPr>
        <xdr:cNvPr id="451" name="n_2mainValue【認定こども園・幼稚園・保育所】&#10;有形固定資産減価償却率"/>
        <xdr:cNvSpPr txBox="1"/>
      </xdr:nvSpPr>
      <xdr:spPr>
        <a:xfrm>
          <a:off x="12627610" y="71380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42</xdr:row>
      <xdr:rowOff>88900</xdr:rowOff>
    </xdr:from>
    <xdr:ext cx="404495" cy="258445"/>
    <xdr:sp macro="" textlink="">
      <xdr:nvSpPr>
        <xdr:cNvPr id="452" name="n_3mainValue【認定こども園・幼稚園・保育所】&#10;有形固定資産減価償却率"/>
        <xdr:cNvSpPr txBox="1"/>
      </xdr:nvSpPr>
      <xdr:spPr>
        <a:xfrm>
          <a:off x="11856085" y="71335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42</xdr:row>
      <xdr:rowOff>78740</xdr:rowOff>
    </xdr:from>
    <xdr:ext cx="404495" cy="259080"/>
    <xdr:sp macro="" textlink="">
      <xdr:nvSpPr>
        <xdr:cNvPr id="453" name="n_4mainValue【認定こども園・幼稚園・保育所】&#10;有形固定資産減価償却率"/>
        <xdr:cNvSpPr txBox="1"/>
      </xdr:nvSpPr>
      <xdr:spPr>
        <a:xfrm>
          <a:off x="11061065" y="7123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4" name="正方形/長方形 453"/>
        <xdr:cNvSpPr/>
      </xdr:nvSpPr>
      <xdr:spPr>
        <a:xfrm>
          <a:off x="16032480" y="410337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5" name="正方形/長方形 454"/>
        <xdr:cNvSpPr/>
      </xdr:nvSpPr>
      <xdr:spPr>
        <a:xfrm>
          <a:off x="1615948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6" name="正方形/長方形 455"/>
        <xdr:cNvSpPr/>
      </xdr:nvSpPr>
      <xdr:spPr>
        <a:xfrm>
          <a:off x="1615948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7" name="正方形/長方形 456"/>
        <xdr:cNvSpPr/>
      </xdr:nvSpPr>
      <xdr:spPr>
        <a:xfrm>
          <a:off x="1703451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8" name="正方形/長方形 457"/>
        <xdr:cNvSpPr/>
      </xdr:nvSpPr>
      <xdr:spPr>
        <a:xfrm>
          <a:off x="1703451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9" name="正方形/長方形 458"/>
        <xdr:cNvSpPr/>
      </xdr:nvSpPr>
      <xdr:spPr>
        <a:xfrm>
          <a:off x="1803654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0" name="正方形/長方形 459"/>
        <xdr:cNvSpPr/>
      </xdr:nvSpPr>
      <xdr:spPr>
        <a:xfrm>
          <a:off x="1803654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1" name="正方形/長方形 460"/>
        <xdr:cNvSpPr/>
      </xdr:nvSpPr>
      <xdr:spPr>
        <a:xfrm>
          <a:off x="16032480" y="521970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5425"/>
    <xdr:sp macro="" textlink="">
      <xdr:nvSpPr>
        <xdr:cNvPr id="462" name="テキスト ボックス 461"/>
        <xdr:cNvSpPr txBox="1"/>
      </xdr:nvSpPr>
      <xdr:spPr>
        <a:xfrm>
          <a:off x="16017875" y="503301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3" name="直線コネクタ 462"/>
        <xdr:cNvCxnSpPr/>
      </xdr:nvCxnSpPr>
      <xdr:spPr>
        <a:xfrm>
          <a:off x="16032480" y="745617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4" name="直線コネクタ 463"/>
        <xdr:cNvCxnSpPr/>
      </xdr:nvCxnSpPr>
      <xdr:spPr>
        <a:xfrm>
          <a:off x="16032480" y="7010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7360" cy="258445"/>
    <xdr:sp macro="" textlink="">
      <xdr:nvSpPr>
        <xdr:cNvPr id="465" name="テキスト ボックス 464"/>
        <xdr:cNvSpPr txBox="1"/>
      </xdr:nvSpPr>
      <xdr:spPr>
        <a:xfrm>
          <a:off x="15635605" y="68719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6" name="直線コネクタ 465"/>
        <xdr:cNvCxnSpPr/>
      </xdr:nvCxnSpPr>
      <xdr:spPr>
        <a:xfrm>
          <a:off x="16032480" y="65608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7360" cy="258445"/>
    <xdr:sp macro="" textlink="">
      <xdr:nvSpPr>
        <xdr:cNvPr id="467" name="テキスト ボックス 466"/>
        <xdr:cNvSpPr txBox="1"/>
      </xdr:nvSpPr>
      <xdr:spPr>
        <a:xfrm>
          <a:off x="15635605" y="64223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8" name="直線コネクタ 467"/>
        <xdr:cNvCxnSpPr/>
      </xdr:nvCxnSpPr>
      <xdr:spPr>
        <a:xfrm>
          <a:off x="16032480" y="61150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7360" cy="258445"/>
    <xdr:sp macro="" textlink="">
      <xdr:nvSpPr>
        <xdr:cNvPr id="469" name="テキスト ボックス 468"/>
        <xdr:cNvSpPr txBox="1"/>
      </xdr:nvSpPr>
      <xdr:spPr>
        <a:xfrm>
          <a:off x="15635605" y="59766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0" name="直線コネクタ 469"/>
        <xdr:cNvCxnSpPr/>
      </xdr:nvCxnSpPr>
      <xdr:spPr>
        <a:xfrm>
          <a:off x="16032480" y="56692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7360" cy="258445"/>
    <xdr:sp macro="" textlink="">
      <xdr:nvSpPr>
        <xdr:cNvPr id="471" name="テキスト ボックス 470"/>
        <xdr:cNvSpPr txBox="1"/>
      </xdr:nvSpPr>
      <xdr:spPr>
        <a:xfrm>
          <a:off x="15635605" y="553085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2" name="直線コネクタ 471"/>
        <xdr:cNvCxnSpPr/>
      </xdr:nvCxnSpPr>
      <xdr:spPr>
        <a:xfrm>
          <a:off x="16032480" y="52197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7360" cy="258445"/>
    <xdr:sp macro="" textlink="">
      <xdr:nvSpPr>
        <xdr:cNvPr id="473" name="テキスト ボックス 472"/>
        <xdr:cNvSpPr txBox="1"/>
      </xdr:nvSpPr>
      <xdr:spPr>
        <a:xfrm>
          <a:off x="15635605" y="50812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4" name="【認定こども園・幼稚園・保育所】&#10;一人当たり面積グラフ枠"/>
        <xdr:cNvSpPr/>
      </xdr:nvSpPr>
      <xdr:spPr>
        <a:xfrm>
          <a:off x="16032480" y="521970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83185</xdr:rowOff>
    </xdr:from>
    <xdr:to xmlns:xdr="http://schemas.openxmlformats.org/drawingml/2006/spreadsheetDrawing">
      <xdr:col>116</xdr:col>
      <xdr:colOff>62865</xdr:colOff>
      <xdr:row>41</xdr:row>
      <xdr:rowOff>83185</xdr:rowOff>
    </xdr:to>
    <xdr:cxnSp macro="">
      <xdr:nvCxnSpPr>
        <xdr:cNvPr id="475" name="直線コネクタ 474"/>
        <xdr:cNvCxnSpPr/>
      </xdr:nvCxnSpPr>
      <xdr:spPr>
        <a:xfrm flipV="1">
          <a:off x="19435445" y="5786755"/>
          <a:ext cx="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86995</xdr:rowOff>
    </xdr:from>
    <xdr:ext cx="469265" cy="258445"/>
    <xdr:sp macro="" textlink="">
      <xdr:nvSpPr>
        <xdr:cNvPr id="476" name="【認定こども園・幼稚園・保育所】&#10;一人当たり面積最小値テキスト"/>
        <xdr:cNvSpPr txBox="1"/>
      </xdr:nvSpPr>
      <xdr:spPr>
        <a:xfrm>
          <a:off x="19474180" y="69640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83185</xdr:rowOff>
    </xdr:from>
    <xdr:to xmlns:xdr="http://schemas.openxmlformats.org/drawingml/2006/spreadsheetDrawing">
      <xdr:col>116</xdr:col>
      <xdr:colOff>152400</xdr:colOff>
      <xdr:row>41</xdr:row>
      <xdr:rowOff>83185</xdr:rowOff>
    </xdr:to>
    <xdr:cxnSp macro="">
      <xdr:nvCxnSpPr>
        <xdr:cNvPr id="477" name="直線コネクタ 476"/>
        <xdr:cNvCxnSpPr/>
      </xdr:nvCxnSpPr>
      <xdr:spPr>
        <a:xfrm>
          <a:off x="19370675" y="69602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29845</xdr:rowOff>
    </xdr:from>
    <xdr:ext cx="469265" cy="258445"/>
    <xdr:sp macro="" textlink="">
      <xdr:nvSpPr>
        <xdr:cNvPr id="478" name="【認定こども園・幼稚園・保育所】&#10;一人当たり面積最大値テキスト"/>
        <xdr:cNvSpPr txBox="1"/>
      </xdr:nvSpPr>
      <xdr:spPr>
        <a:xfrm>
          <a:off x="19474180" y="5565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83185</xdr:rowOff>
    </xdr:from>
    <xdr:to xmlns:xdr="http://schemas.openxmlformats.org/drawingml/2006/spreadsheetDrawing">
      <xdr:col>116</xdr:col>
      <xdr:colOff>152400</xdr:colOff>
      <xdr:row>34</xdr:row>
      <xdr:rowOff>83185</xdr:rowOff>
    </xdr:to>
    <xdr:cxnSp macro="">
      <xdr:nvCxnSpPr>
        <xdr:cNvPr id="479" name="直線コネクタ 478"/>
        <xdr:cNvCxnSpPr/>
      </xdr:nvCxnSpPr>
      <xdr:spPr>
        <a:xfrm>
          <a:off x="19370675" y="57867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107950</xdr:rowOff>
    </xdr:from>
    <xdr:ext cx="469265" cy="258445"/>
    <xdr:sp macro="" textlink="">
      <xdr:nvSpPr>
        <xdr:cNvPr id="480" name="【認定こども園・幼稚園・保育所】&#10;一人当たり面積平均値テキスト"/>
        <xdr:cNvSpPr txBox="1"/>
      </xdr:nvSpPr>
      <xdr:spPr>
        <a:xfrm>
          <a:off x="19474180" y="631444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85090</xdr:rowOff>
    </xdr:from>
    <xdr:to xmlns:xdr="http://schemas.openxmlformats.org/drawingml/2006/spreadsheetDrawing">
      <xdr:col>116</xdr:col>
      <xdr:colOff>114300</xdr:colOff>
      <xdr:row>39</xdr:row>
      <xdr:rowOff>15240</xdr:rowOff>
    </xdr:to>
    <xdr:sp macro="" textlink="">
      <xdr:nvSpPr>
        <xdr:cNvPr id="481" name="フローチャート: 判断 480"/>
        <xdr:cNvSpPr/>
      </xdr:nvSpPr>
      <xdr:spPr>
        <a:xfrm>
          <a:off x="19385280" y="6459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85090</xdr:rowOff>
    </xdr:from>
    <xdr:to xmlns:xdr="http://schemas.openxmlformats.org/drawingml/2006/spreadsheetDrawing">
      <xdr:col>112</xdr:col>
      <xdr:colOff>38100</xdr:colOff>
      <xdr:row>39</xdr:row>
      <xdr:rowOff>15240</xdr:rowOff>
    </xdr:to>
    <xdr:sp macro="" textlink="">
      <xdr:nvSpPr>
        <xdr:cNvPr id="482" name="フローチャート: 判断 481"/>
        <xdr:cNvSpPr/>
      </xdr:nvSpPr>
      <xdr:spPr>
        <a:xfrm>
          <a:off x="18664555" y="645922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17145</xdr:rowOff>
    </xdr:to>
    <xdr:sp macro="" textlink="">
      <xdr:nvSpPr>
        <xdr:cNvPr id="483" name="フローチャート: 判断 482"/>
        <xdr:cNvSpPr/>
      </xdr:nvSpPr>
      <xdr:spPr>
        <a:xfrm>
          <a:off x="17869535" y="6461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119380</xdr:rowOff>
    </xdr:from>
    <xdr:to xmlns:xdr="http://schemas.openxmlformats.org/drawingml/2006/spreadsheetDrawing">
      <xdr:col>102</xdr:col>
      <xdr:colOff>165100</xdr:colOff>
      <xdr:row>39</xdr:row>
      <xdr:rowOff>49530</xdr:rowOff>
    </xdr:to>
    <xdr:sp macro="" textlink="">
      <xdr:nvSpPr>
        <xdr:cNvPr id="484" name="フローチャート: 判断 483"/>
        <xdr:cNvSpPr/>
      </xdr:nvSpPr>
      <xdr:spPr>
        <a:xfrm>
          <a:off x="17098010" y="6493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162560</xdr:rowOff>
    </xdr:from>
    <xdr:to xmlns:xdr="http://schemas.openxmlformats.org/drawingml/2006/spreadsheetDrawing">
      <xdr:col>98</xdr:col>
      <xdr:colOff>38100</xdr:colOff>
      <xdr:row>39</xdr:row>
      <xdr:rowOff>92710</xdr:rowOff>
    </xdr:to>
    <xdr:sp macro="" textlink="">
      <xdr:nvSpPr>
        <xdr:cNvPr id="485" name="フローチャート: 判断 484"/>
        <xdr:cNvSpPr/>
      </xdr:nvSpPr>
      <xdr:spPr>
        <a:xfrm>
          <a:off x="16326485" y="653669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8445"/>
    <xdr:sp macro="" textlink="">
      <xdr:nvSpPr>
        <xdr:cNvPr id="486" name="テキスト ボックス 485"/>
        <xdr:cNvSpPr txBox="1"/>
      </xdr:nvSpPr>
      <xdr:spPr>
        <a:xfrm>
          <a:off x="19269075"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44</xdr:row>
      <xdr:rowOff>73660</xdr:rowOff>
    </xdr:from>
    <xdr:ext cx="762000" cy="258445"/>
    <xdr:sp macro="" textlink="">
      <xdr:nvSpPr>
        <xdr:cNvPr id="487" name="テキスト ボックス 486"/>
        <xdr:cNvSpPr txBox="1"/>
      </xdr:nvSpPr>
      <xdr:spPr>
        <a:xfrm>
          <a:off x="18537555"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1365" cy="258445"/>
    <xdr:sp macro="" textlink="">
      <xdr:nvSpPr>
        <xdr:cNvPr id="488" name="テキスト ボックス 487"/>
        <xdr:cNvSpPr txBox="1"/>
      </xdr:nvSpPr>
      <xdr:spPr>
        <a:xfrm>
          <a:off x="1775333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1365" cy="258445"/>
    <xdr:sp macro="" textlink="">
      <xdr:nvSpPr>
        <xdr:cNvPr id="489" name="テキスト ボックス 488"/>
        <xdr:cNvSpPr txBox="1"/>
      </xdr:nvSpPr>
      <xdr:spPr>
        <a:xfrm>
          <a:off x="16981805"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44</xdr:row>
      <xdr:rowOff>73660</xdr:rowOff>
    </xdr:from>
    <xdr:ext cx="762000" cy="258445"/>
    <xdr:sp macro="" textlink="">
      <xdr:nvSpPr>
        <xdr:cNvPr id="490" name="テキスト ボックス 489"/>
        <xdr:cNvSpPr txBox="1"/>
      </xdr:nvSpPr>
      <xdr:spPr>
        <a:xfrm>
          <a:off x="16199485"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119380</xdr:rowOff>
    </xdr:from>
    <xdr:to xmlns:xdr="http://schemas.openxmlformats.org/drawingml/2006/spreadsheetDrawing">
      <xdr:col>116</xdr:col>
      <xdr:colOff>114300</xdr:colOff>
      <xdr:row>39</xdr:row>
      <xdr:rowOff>49530</xdr:rowOff>
    </xdr:to>
    <xdr:sp macro="" textlink="">
      <xdr:nvSpPr>
        <xdr:cNvPr id="491" name="楕円 490"/>
        <xdr:cNvSpPr/>
      </xdr:nvSpPr>
      <xdr:spPr>
        <a:xfrm>
          <a:off x="19385280" y="6493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97790</xdr:rowOff>
    </xdr:from>
    <xdr:ext cx="469265" cy="259080"/>
    <xdr:sp macro="" textlink="">
      <xdr:nvSpPr>
        <xdr:cNvPr id="492" name="【認定こども園・幼稚園・保育所】&#10;一人当たり面積該当値テキスト"/>
        <xdr:cNvSpPr txBox="1"/>
      </xdr:nvSpPr>
      <xdr:spPr>
        <a:xfrm>
          <a:off x="19474180" y="6471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11430</xdr:rowOff>
    </xdr:from>
    <xdr:to xmlns:xdr="http://schemas.openxmlformats.org/drawingml/2006/spreadsheetDrawing">
      <xdr:col>112</xdr:col>
      <xdr:colOff>38100</xdr:colOff>
      <xdr:row>38</xdr:row>
      <xdr:rowOff>113030</xdr:rowOff>
    </xdr:to>
    <xdr:sp macro="" textlink="">
      <xdr:nvSpPr>
        <xdr:cNvPr id="493" name="楕円 492"/>
        <xdr:cNvSpPr/>
      </xdr:nvSpPr>
      <xdr:spPr>
        <a:xfrm>
          <a:off x="18664555" y="638556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167005</xdr:colOff>
      <xdr:row>38</xdr:row>
      <xdr:rowOff>62230</xdr:rowOff>
    </xdr:from>
    <xdr:to xmlns:xdr="http://schemas.openxmlformats.org/drawingml/2006/spreadsheetDrawing">
      <xdr:col>116</xdr:col>
      <xdr:colOff>63500</xdr:colOff>
      <xdr:row>38</xdr:row>
      <xdr:rowOff>167640</xdr:rowOff>
    </xdr:to>
    <xdr:cxnSp macro="">
      <xdr:nvCxnSpPr>
        <xdr:cNvPr id="494" name="直線コネクタ 493"/>
        <xdr:cNvCxnSpPr/>
      </xdr:nvCxnSpPr>
      <xdr:spPr>
        <a:xfrm>
          <a:off x="18704560" y="6436360"/>
          <a:ext cx="73152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18415</xdr:rowOff>
    </xdr:from>
    <xdr:to xmlns:xdr="http://schemas.openxmlformats.org/drawingml/2006/spreadsheetDrawing">
      <xdr:col>107</xdr:col>
      <xdr:colOff>101600</xdr:colOff>
      <xdr:row>38</xdr:row>
      <xdr:rowOff>120015</xdr:rowOff>
    </xdr:to>
    <xdr:sp macro="" textlink="">
      <xdr:nvSpPr>
        <xdr:cNvPr id="495" name="楕円 494"/>
        <xdr:cNvSpPr/>
      </xdr:nvSpPr>
      <xdr:spPr>
        <a:xfrm>
          <a:off x="17869535"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62230</xdr:rowOff>
    </xdr:from>
    <xdr:to xmlns:xdr="http://schemas.openxmlformats.org/drawingml/2006/spreadsheetDrawing">
      <xdr:col>111</xdr:col>
      <xdr:colOff>167005</xdr:colOff>
      <xdr:row>38</xdr:row>
      <xdr:rowOff>69215</xdr:rowOff>
    </xdr:to>
    <xdr:cxnSp macro="">
      <xdr:nvCxnSpPr>
        <xdr:cNvPr id="496" name="直線コネクタ 495"/>
        <xdr:cNvCxnSpPr/>
      </xdr:nvCxnSpPr>
      <xdr:spPr>
        <a:xfrm flipV="1">
          <a:off x="17920335" y="6436360"/>
          <a:ext cx="7842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25400</xdr:rowOff>
    </xdr:from>
    <xdr:to xmlns:xdr="http://schemas.openxmlformats.org/drawingml/2006/spreadsheetDrawing">
      <xdr:col>102</xdr:col>
      <xdr:colOff>165100</xdr:colOff>
      <xdr:row>38</xdr:row>
      <xdr:rowOff>127000</xdr:rowOff>
    </xdr:to>
    <xdr:sp macro="" textlink="">
      <xdr:nvSpPr>
        <xdr:cNvPr id="497" name="楕円 496"/>
        <xdr:cNvSpPr/>
      </xdr:nvSpPr>
      <xdr:spPr>
        <a:xfrm>
          <a:off x="1709801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69215</xdr:rowOff>
    </xdr:from>
    <xdr:to xmlns:xdr="http://schemas.openxmlformats.org/drawingml/2006/spreadsheetDrawing">
      <xdr:col>107</xdr:col>
      <xdr:colOff>50800</xdr:colOff>
      <xdr:row>38</xdr:row>
      <xdr:rowOff>76200</xdr:rowOff>
    </xdr:to>
    <xdr:cxnSp macro="">
      <xdr:nvCxnSpPr>
        <xdr:cNvPr id="498" name="直線コネクタ 497"/>
        <xdr:cNvCxnSpPr/>
      </xdr:nvCxnSpPr>
      <xdr:spPr>
        <a:xfrm flipV="1">
          <a:off x="17148810" y="6443345"/>
          <a:ext cx="7715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100965</xdr:rowOff>
    </xdr:from>
    <xdr:to xmlns:xdr="http://schemas.openxmlformats.org/drawingml/2006/spreadsheetDrawing">
      <xdr:col>98</xdr:col>
      <xdr:colOff>38100</xdr:colOff>
      <xdr:row>38</xdr:row>
      <xdr:rowOff>31115</xdr:rowOff>
    </xdr:to>
    <xdr:sp macro="" textlink="">
      <xdr:nvSpPr>
        <xdr:cNvPr id="499" name="楕円 498"/>
        <xdr:cNvSpPr/>
      </xdr:nvSpPr>
      <xdr:spPr>
        <a:xfrm>
          <a:off x="16326485" y="630745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167005</xdr:colOff>
      <xdr:row>37</xdr:row>
      <xdr:rowOff>151765</xdr:rowOff>
    </xdr:from>
    <xdr:to xmlns:xdr="http://schemas.openxmlformats.org/drawingml/2006/spreadsheetDrawing">
      <xdr:col>102</xdr:col>
      <xdr:colOff>114300</xdr:colOff>
      <xdr:row>38</xdr:row>
      <xdr:rowOff>76200</xdr:rowOff>
    </xdr:to>
    <xdr:cxnSp macro="">
      <xdr:nvCxnSpPr>
        <xdr:cNvPr id="500" name="直線コネクタ 499"/>
        <xdr:cNvCxnSpPr/>
      </xdr:nvCxnSpPr>
      <xdr:spPr>
        <a:xfrm>
          <a:off x="16366490" y="6358255"/>
          <a:ext cx="78232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6350</xdr:rowOff>
    </xdr:from>
    <xdr:ext cx="469265" cy="259080"/>
    <xdr:sp macro="" textlink="">
      <xdr:nvSpPr>
        <xdr:cNvPr id="501" name="n_1aveValue【認定こども園・幼稚園・保育所】&#10;一人当たり面積"/>
        <xdr:cNvSpPr txBox="1"/>
      </xdr:nvSpPr>
      <xdr:spPr>
        <a:xfrm>
          <a:off x="18491200" y="6548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8255</xdr:rowOff>
    </xdr:from>
    <xdr:ext cx="469900" cy="259080"/>
    <xdr:sp macro="" textlink="">
      <xdr:nvSpPr>
        <xdr:cNvPr id="502" name="n_2aveValue【認定こども園・幼稚園・保育所】&#10;一人当たり面積"/>
        <xdr:cNvSpPr txBox="1"/>
      </xdr:nvSpPr>
      <xdr:spPr>
        <a:xfrm>
          <a:off x="17708880" y="6550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40640</xdr:rowOff>
    </xdr:from>
    <xdr:ext cx="469900" cy="259080"/>
    <xdr:sp macro="" textlink="">
      <xdr:nvSpPr>
        <xdr:cNvPr id="503" name="n_3aveValue【認定こども園・幼稚園・保育所】&#10;一人当たり面積"/>
        <xdr:cNvSpPr txBox="1"/>
      </xdr:nvSpPr>
      <xdr:spPr>
        <a:xfrm>
          <a:off x="16937355" y="6582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84455</xdr:rowOff>
    </xdr:from>
    <xdr:ext cx="469900" cy="258445"/>
    <xdr:sp macro="" textlink="">
      <xdr:nvSpPr>
        <xdr:cNvPr id="504" name="n_4aveValue【認定こども園・幼稚園・保育所】&#10;一人当たり面積"/>
        <xdr:cNvSpPr txBox="1"/>
      </xdr:nvSpPr>
      <xdr:spPr>
        <a:xfrm>
          <a:off x="16165830" y="66262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36</xdr:row>
      <xdr:rowOff>129540</xdr:rowOff>
    </xdr:from>
    <xdr:ext cx="469265" cy="258445"/>
    <xdr:sp macro="" textlink="">
      <xdr:nvSpPr>
        <xdr:cNvPr id="505" name="n_1mainValue【認定こども園・幼稚園・保育所】&#10;一人当たり面積"/>
        <xdr:cNvSpPr txBox="1"/>
      </xdr:nvSpPr>
      <xdr:spPr>
        <a:xfrm>
          <a:off x="18491200" y="61683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136525</xdr:rowOff>
    </xdr:from>
    <xdr:ext cx="469900" cy="259080"/>
    <xdr:sp macro="" textlink="">
      <xdr:nvSpPr>
        <xdr:cNvPr id="506" name="n_2mainValue【認定こども園・幼稚園・保育所】&#10;一人当たり面積"/>
        <xdr:cNvSpPr txBox="1"/>
      </xdr:nvSpPr>
      <xdr:spPr>
        <a:xfrm>
          <a:off x="17708880" y="6175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143510</xdr:rowOff>
    </xdr:from>
    <xdr:ext cx="469900" cy="258445"/>
    <xdr:sp macro="" textlink="">
      <xdr:nvSpPr>
        <xdr:cNvPr id="507" name="n_3mainValue【認定こども園・幼稚園・保育所】&#10;一人当たり面積"/>
        <xdr:cNvSpPr txBox="1"/>
      </xdr:nvSpPr>
      <xdr:spPr>
        <a:xfrm>
          <a:off x="16937355" y="61823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47625</xdr:rowOff>
    </xdr:from>
    <xdr:ext cx="469900" cy="258445"/>
    <xdr:sp macro="" textlink="">
      <xdr:nvSpPr>
        <xdr:cNvPr id="508" name="n_4mainValue【認定こども園・幼稚園・保育所】&#10;一人当たり面積"/>
        <xdr:cNvSpPr txBox="1"/>
      </xdr:nvSpPr>
      <xdr:spPr>
        <a:xfrm>
          <a:off x="16165830" y="60864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9" name="正方形/長方形 508"/>
        <xdr:cNvSpPr/>
      </xdr:nvSpPr>
      <xdr:spPr>
        <a:xfrm>
          <a:off x="10918825" y="782955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0" name="正方形/長方形 509"/>
        <xdr:cNvSpPr/>
      </xdr:nvSpPr>
      <xdr:spPr>
        <a:xfrm>
          <a:off x="1102233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1" name="正方形/長方形 510"/>
        <xdr:cNvSpPr/>
      </xdr:nvSpPr>
      <xdr:spPr>
        <a:xfrm>
          <a:off x="1102233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2" name="正方形/長方形 511"/>
        <xdr:cNvSpPr/>
      </xdr:nvSpPr>
      <xdr:spPr>
        <a:xfrm>
          <a:off x="11920855"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3" name="正方形/長方形 512"/>
        <xdr:cNvSpPr/>
      </xdr:nvSpPr>
      <xdr:spPr>
        <a:xfrm>
          <a:off x="11920855"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4" name="正方形/長方形 513"/>
        <xdr:cNvSpPr/>
      </xdr:nvSpPr>
      <xdr:spPr>
        <a:xfrm>
          <a:off x="12922885"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5" name="正方形/長方形 514"/>
        <xdr:cNvSpPr/>
      </xdr:nvSpPr>
      <xdr:spPr>
        <a:xfrm>
          <a:off x="12922885"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6" name="正方形/長方形 515"/>
        <xdr:cNvSpPr/>
      </xdr:nvSpPr>
      <xdr:spPr>
        <a:xfrm>
          <a:off x="10918825" y="894588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8450" cy="225425"/>
    <xdr:sp macro="" textlink="">
      <xdr:nvSpPr>
        <xdr:cNvPr id="517" name="テキスト ボックス 516"/>
        <xdr:cNvSpPr txBox="1"/>
      </xdr:nvSpPr>
      <xdr:spPr>
        <a:xfrm>
          <a:off x="10880725" y="875919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167005</xdr:colOff>
      <xdr:row>66</xdr:row>
      <xdr:rowOff>114300</xdr:rowOff>
    </xdr:to>
    <xdr:cxnSp macro="">
      <xdr:nvCxnSpPr>
        <xdr:cNvPr id="518" name="直線コネクタ 517"/>
        <xdr:cNvCxnSpPr/>
      </xdr:nvCxnSpPr>
      <xdr:spPr>
        <a:xfrm>
          <a:off x="10918825" y="111823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65</xdr:row>
      <xdr:rowOff>143510</xdr:rowOff>
    </xdr:from>
    <xdr:ext cx="467360" cy="258445"/>
    <xdr:sp macro="" textlink="">
      <xdr:nvSpPr>
        <xdr:cNvPr id="519" name="テキスト ボックス 518"/>
        <xdr:cNvSpPr txBox="1"/>
      </xdr:nvSpPr>
      <xdr:spPr>
        <a:xfrm>
          <a:off x="10521315" y="110439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167005</xdr:colOff>
      <xdr:row>64</xdr:row>
      <xdr:rowOff>76200</xdr:rowOff>
    </xdr:to>
    <xdr:cxnSp macro="">
      <xdr:nvCxnSpPr>
        <xdr:cNvPr id="520" name="直線コネクタ 519"/>
        <xdr:cNvCxnSpPr/>
      </xdr:nvCxnSpPr>
      <xdr:spPr>
        <a:xfrm>
          <a:off x="10918825" y="1080897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63</xdr:row>
      <xdr:rowOff>105410</xdr:rowOff>
    </xdr:from>
    <xdr:ext cx="467360" cy="258445"/>
    <xdr:sp macro="" textlink="">
      <xdr:nvSpPr>
        <xdr:cNvPr id="521" name="テキスト ボックス 520"/>
        <xdr:cNvSpPr txBox="1"/>
      </xdr:nvSpPr>
      <xdr:spPr>
        <a:xfrm>
          <a:off x="10521315" y="106705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167005</xdr:colOff>
      <xdr:row>62</xdr:row>
      <xdr:rowOff>38100</xdr:rowOff>
    </xdr:to>
    <xdr:cxnSp macro="">
      <xdr:nvCxnSpPr>
        <xdr:cNvPr id="522" name="直線コネクタ 521"/>
        <xdr:cNvCxnSpPr/>
      </xdr:nvCxnSpPr>
      <xdr:spPr>
        <a:xfrm>
          <a:off x="10918825" y="104355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3" name="テキスト ボックス 522"/>
        <xdr:cNvSpPr txBox="1"/>
      </xdr:nvSpPr>
      <xdr:spPr>
        <a:xfrm>
          <a:off x="10562590" y="10297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167005</xdr:colOff>
      <xdr:row>60</xdr:row>
      <xdr:rowOff>0</xdr:rowOff>
    </xdr:to>
    <xdr:cxnSp macro="">
      <xdr:nvCxnSpPr>
        <xdr:cNvPr id="524" name="直線コネクタ 523"/>
        <xdr:cNvCxnSpPr/>
      </xdr:nvCxnSpPr>
      <xdr:spPr>
        <a:xfrm>
          <a:off x="10918825" y="100622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525" name="テキスト ボックス 524"/>
        <xdr:cNvSpPr txBox="1"/>
      </xdr:nvSpPr>
      <xdr:spPr>
        <a:xfrm>
          <a:off x="10562590" y="992378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167005</xdr:colOff>
      <xdr:row>57</xdr:row>
      <xdr:rowOff>133350</xdr:rowOff>
    </xdr:to>
    <xdr:cxnSp macro="">
      <xdr:nvCxnSpPr>
        <xdr:cNvPr id="526" name="直線コネクタ 525"/>
        <xdr:cNvCxnSpPr/>
      </xdr:nvCxnSpPr>
      <xdr:spPr>
        <a:xfrm>
          <a:off x="10918825" y="96926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8445"/>
    <xdr:sp macro="" textlink="">
      <xdr:nvSpPr>
        <xdr:cNvPr id="527" name="テキスト ボックス 526"/>
        <xdr:cNvSpPr txBox="1"/>
      </xdr:nvSpPr>
      <xdr:spPr>
        <a:xfrm>
          <a:off x="10562590" y="95542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167005</xdr:colOff>
      <xdr:row>55</xdr:row>
      <xdr:rowOff>95250</xdr:rowOff>
    </xdr:to>
    <xdr:cxnSp macro="">
      <xdr:nvCxnSpPr>
        <xdr:cNvPr id="528" name="直線コネクタ 527"/>
        <xdr:cNvCxnSpPr/>
      </xdr:nvCxnSpPr>
      <xdr:spPr>
        <a:xfrm>
          <a:off x="10918825" y="931926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8445"/>
    <xdr:sp macro="" textlink="">
      <xdr:nvSpPr>
        <xdr:cNvPr id="529" name="テキスト ボックス 528"/>
        <xdr:cNvSpPr txBox="1"/>
      </xdr:nvSpPr>
      <xdr:spPr>
        <a:xfrm>
          <a:off x="10562590" y="918083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167005</xdr:colOff>
      <xdr:row>53</xdr:row>
      <xdr:rowOff>57150</xdr:rowOff>
    </xdr:to>
    <xdr:cxnSp macro="">
      <xdr:nvCxnSpPr>
        <xdr:cNvPr id="530" name="直線コネクタ 529"/>
        <xdr:cNvCxnSpPr/>
      </xdr:nvCxnSpPr>
      <xdr:spPr>
        <a:xfrm>
          <a:off x="10918825" y="894588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9090" cy="257810"/>
    <xdr:sp macro="" textlink="">
      <xdr:nvSpPr>
        <xdr:cNvPr id="531" name="テキスト ボックス 530"/>
        <xdr:cNvSpPr txBox="1"/>
      </xdr:nvSpPr>
      <xdr:spPr>
        <a:xfrm>
          <a:off x="10626725" y="880745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2" name="【学校施設】&#10;有形固定資産減価償却率グラフ枠"/>
        <xdr:cNvSpPr/>
      </xdr:nvSpPr>
      <xdr:spPr>
        <a:xfrm>
          <a:off x="10918825" y="894588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118110</xdr:rowOff>
    </xdr:from>
    <xdr:to xmlns:xdr="http://schemas.openxmlformats.org/drawingml/2006/spreadsheetDrawing">
      <xdr:col>85</xdr:col>
      <xdr:colOff>126365</xdr:colOff>
      <xdr:row>63</xdr:row>
      <xdr:rowOff>114300</xdr:rowOff>
    </xdr:to>
    <xdr:cxnSp macro="">
      <xdr:nvCxnSpPr>
        <xdr:cNvPr id="533" name="直線コネクタ 532"/>
        <xdr:cNvCxnSpPr/>
      </xdr:nvCxnSpPr>
      <xdr:spPr>
        <a:xfrm flipV="1">
          <a:off x="14321790" y="9509760"/>
          <a:ext cx="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118110</xdr:rowOff>
    </xdr:from>
    <xdr:ext cx="404495" cy="259080"/>
    <xdr:sp macro="" textlink="">
      <xdr:nvSpPr>
        <xdr:cNvPr id="534" name="【学校施設】&#10;有形固定資産減価償却率最小値テキスト"/>
        <xdr:cNvSpPr txBox="1"/>
      </xdr:nvSpPr>
      <xdr:spPr>
        <a:xfrm>
          <a:off x="14360525" y="106832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114300</xdr:rowOff>
    </xdr:from>
    <xdr:to xmlns:xdr="http://schemas.openxmlformats.org/drawingml/2006/spreadsheetDrawing">
      <xdr:col>86</xdr:col>
      <xdr:colOff>25400</xdr:colOff>
      <xdr:row>63</xdr:row>
      <xdr:rowOff>114300</xdr:rowOff>
    </xdr:to>
    <xdr:cxnSp macro="">
      <xdr:nvCxnSpPr>
        <xdr:cNvPr id="535" name="直線コネクタ 534"/>
        <xdr:cNvCxnSpPr/>
      </xdr:nvCxnSpPr>
      <xdr:spPr>
        <a:xfrm>
          <a:off x="14233525" y="106794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64770</xdr:rowOff>
    </xdr:from>
    <xdr:ext cx="404495" cy="259080"/>
    <xdr:sp macro="" textlink="">
      <xdr:nvSpPr>
        <xdr:cNvPr id="536" name="【学校施設】&#10;有形固定資産減価償却率最大値テキスト"/>
        <xdr:cNvSpPr txBox="1"/>
      </xdr:nvSpPr>
      <xdr:spPr>
        <a:xfrm>
          <a:off x="14360525" y="9288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118110</xdr:rowOff>
    </xdr:from>
    <xdr:to xmlns:xdr="http://schemas.openxmlformats.org/drawingml/2006/spreadsheetDrawing">
      <xdr:col>86</xdr:col>
      <xdr:colOff>25400</xdr:colOff>
      <xdr:row>56</xdr:row>
      <xdr:rowOff>118110</xdr:rowOff>
    </xdr:to>
    <xdr:cxnSp macro="">
      <xdr:nvCxnSpPr>
        <xdr:cNvPr id="537" name="直線コネクタ 536"/>
        <xdr:cNvCxnSpPr/>
      </xdr:nvCxnSpPr>
      <xdr:spPr>
        <a:xfrm>
          <a:off x="14233525" y="95097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86360</xdr:rowOff>
    </xdr:from>
    <xdr:ext cx="404495" cy="257810"/>
    <xdr:sp macro="" textlink="">
      <xdr:nvSpPr>
        <xdr:cNvPr id="538" name="【学校施設】&#10;有形固定資産減価償却率平均値テキスト"/>
        <xdr:cNvSpPr txBox="1"/>
      </xdr:nvSpPr>
      <xdr:spPr>
        <a:xfrm>
          <a:off x="14360525" y="9980930"/>
          <a:ext cx="40449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63500</xdr:rowOff>
    </xdr:from>
    <xdr:to xmlns:xdr="http://schemas.openxmlformats.org/drawingml/2006/spreadsheetDrawing">
      <xdr:col>85</xdr:col>
      <xdr:colOff>167005</xdr:colOff>
      <xdr:row>60</xdr:row>
      <xdr:rowOff>165100</xdr:rowOff>
    </xdr:to>
    <xdr:sp macro="" textlink="">
      <xdr:nvSpPr>
        <xdr:cNvPr id="539" name="フローチャート: 判断 538"/>
        <xdr:cNvSpPr/>
      </xdr:nvSpPr>
      <xdr:spPr>
        <a:xfrm>
          <a:off x="14271625" y="1012571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33020</xdr:rowOff>
    </xdr:from>
    <xdr:to xmlns:xdr="http://schemas.openxmlformats.org/drawingml/2006/spreadsheetDrawing">
      <xdr:col>81</xdr:col>
      <xdr:colOff>101600</xdr:colOff>
      <xdr:row>60</xdr:row>
      <xdr:rowOff>134620</xdr:rowOff>
    </xdr:to>
    <xdr:sp macro="" textlink="">
      <xdr:nvSpPr>
        <xdr:cNvPr id="540" name="フローチャート: 判断 539"/>
        <xdr:cNvSpPr/>
      </xdr:nvSpPr>
      <xdr:spPr>
        <a:xfrm>
          <a:off x="13527405"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15875</xdr:rowOff>
    </xdr:from>
    <xdr:to xmlns:xdr="http://schemas.openxmlformats.org/drawingml/2006/spreadsheetDrawing">
      <xdr:col>76</xdr:col>
      <xdr:colOff>165100</xdr:colOff>
      <xdr:row>60</xdr:row>
      <xdr:rowOff>117475</xdr:rowOff>
    </xdr:to>
    <xdr:sp macro="" textlink="">
      <xdr:nvSpPr>
        <xdr:cNvPr id="541" name="フローチャート: 判断 540"/>
        <xdr:cNvSpPr/>
      </xdr:nvSpPr>
      <xdr:spPr>
        <a:xfrm>
          <a:off x="1275588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42545</xdr:rowOff>
    </xdr:from>
    <xdr:to xmlns:xdr="http://schemas.openxmlformats.org/drawingml/2006/spreadsheetDrawing">
      <xdr:col>72</xdr:col>
      <xdr:colOff>38100</xdr:colOff>
      <xdr:row>60</xdr:row>
      <xdr:rowOff>144145</xdr:rowOff>
    </xdr:to>
    <xdr:sp macro="" textlink="">
      <xdr:nvSpPr>
        <xdr:cNvPr id="542" name="フローチャート: 判断 541"/>
        <xdr:cNvSpPr/>
      </xdr:nvSpPr>
      <xdr:spPr>
        <a:xfrm>
          <a:off x="11984355" y="1010475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12065</xdr:rowOff>
    </xdr:from>
    <xdr:to xmlns:xdr="http://schemas.openxmlformats.org/drawingml/2006/spreadsheetDrawing">
      <xdr:col>67</xdr:col>
      <xdr:colOff>101600</xdr:colOff>
      <xdr:row>60</xdr:row>
      <xdr:rowOff>113665</xdr:rowOff>
    </xdr:to>
    <xdr:sp macro="" textlink="">
      <xdr:nvSpPr>
        <xdr:cNvPr id="543" name="フローチャート: 判断 542"/>
        <xdr:cNvSpPr/>
      </xdr:nvSpPr>
      <xdr:spPr>
        <a:xfrm>
          <a:off x="11189335"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9080"/>
    <xdr:sp macro="" textlink="">
      <xdr:nvSpPr>
        <xdr:cNvPr id="544" name="テキスト ボックス 543"/>
        <xdr:cNvSpPr txBox="1"/>
      </xdr:nvSpPr>
      <xdr:spPr>
        <a:xfrm>
          <a:off x="1415542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1365" cy="259080"/>
    <xdr:sp macro="" textlink="">
      <xdr:nvSpPr>
        <xdr:cNvPr id="545" name="テキスト ボックス 544"/>
        <xdr:cNvSpPr txBox="1"/>
      </xdr:nvSpPr>
      <xdr:spPr>
        <a:xfrm>
          <a:off x="1341120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1365" cy="259080"/>
    <xdr:sp macro="" textlink="">
      <xdr:nvSpPr>
        <xdr:cNvPr id="546" name="テキスト ボックス 545"/>
        <xdr:cNvSpPr txBox="1"/>
      </xdr:nvSpPr>
      <xdr:spPr>
        <a:xfrm>
          <a:off x="12639675"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66</xdr:row>
      <xdr:rowOff>111760</xdr:rowOff>
    </xdr:from>
    <xdr:ext cx="762000" cy="259080"/>
    <xdr:sp macro="" textlink="">
      <xdr:nvSpPr>
        <xdr:cNvPr id="547" name="テキスト ボックス 546"/>
        <xdr:cNvSpPr txBox="1"/>
      </xdr:nvSpPr>
      <xdr:spPr>
        <a:xfrm>
          <a:off x="1185735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1365" cy="259080"/>
    <xdr:sp macro="" textlink="">
      <xdr:nvSpPr>
        <xdr:cNvPr id="548" name="テキスト ボックス 547"/>
        <xdr:cNvSpPr txBox="1"/>
      </xdr:nvSpPr>
      <xdr:spPr>
        <a:xfrm>
          <a:off x="1107313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67310</xdr:rowOff>
    </xdr:from>
    <xdr:to xmlns:xdr="http://schemas.openxmlformats.org/drawingml/2006/spreadsheetDrawing">
      <xdr:col>85</xdr:col>
      <xdr:colOff>167005</xdr:colOff>
      <xdr:row>61</xdr:row>
      <xdr:rowOff>167640</xdr:rowOff>
    </xdr:to>
    <xdr:sp macro="" textlink="">
      <xdr:nvSpPr>
        <xdr:cNvPr id="549" name="楕円 548"/>
        <xdr:cNvSpPr/>
      </xdr:nvSpPr>
      <xdr:spPr>
        <a:xfrm>
          <a:off x="14271625" y="10297160"/>
          <a:ext cx="908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45720</xdr:rowOff>
    </xdr:from>
    <xdr:ext cx="404495" cy="259080"/>
    <xdr:sp macro="" textlink="">
      <xdr:nvSpPr>
        <xdr:cNvPr id="550" name="【学校施設】&#10;有形固定資産減価償却率該当値テキスト"/>
        <xdr:cNvSpPr txBox="1"/>
      </xdr:nvSpPr>
      <xdr:spPr>
        <a:xfrm>
          <a:off x="14360525" y="10275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31115</xdr:rowOff>
    </xdr:from>
    <xdr:to xmlns:xdr="http://schemas.openxmlformats.org/drawingml/2006/spreadsheetDrawing">
      <xdr:col>81</xdr:col>
      <xdr:colOff>101600</xdr:colOff>
      <xdr:row>61</xdr:row>
      <xdr:rowOff>132715</xdr:rowOff>
    </xdr:to>
    <xdr:sp macro="" textlink="">
      <xdr:nvSpPr>
        <xdr:cNvPr id="551" name="楕円 550"/>
        <xdr:cNvSpPr/>
      </xdr:nvSpPr>
      <xdr:spPr>
        <a:xfrm>
          <a:off x="13527405"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81915</xdr:rowOff>
    </xdr:from>
    <xdr:to xmlns:xdr="http://schemas.openxmlformats.org/drawingml/2006/spreadsheetDrawing">
      <xdr:col>85</xdr:col>
      <xdr:colOff>127000</xdr:colOff>
      <xdr:row>61</xdr:row>
      <xdr:rowOff>118110</xdr:rowOff>
    </xdr:to>
    <xdr:cxnSp macro="">
      <xdr:nvCxnSpPr>
        <xdr:cNvPr id="552" name="直線コネクタ 551"/>
        <xdr:cNvCxnSpPr/>
      </xdr:nvCxnSpPr>
      <xdr:spPr>
        <a:xfrm>
          <a:off x="13578205" y="10311765"/>
          <a:ext cx="7442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162560</xdr:rowOff>
    </xdr:from>
    <xdr:to xmlns:xdr="http://schemas.openxmlformats.org/drawingml/2006/spreadsheetDrawing">
      <xdr:col>76</xdr:col>
      <xdr:colOff>165100</xdr:colOff>
      <xdr:row>61</xdr:row>
      <xdr:rowOff>92710</xdr:rowOff>
    </xdr:to>
    <xdr:sp macro="" textlink="">
      <xdr:nvSpPr>
        <xdr:cNvPr id="553" name="楕円 552"/>
        <xdr:cNvSpPr/>
      </xdr:nvSpPr>
      <xdr:spPr>
        <a:xfrm>
          <a:off x="12755880" y="1022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41910</xdr:rowOff>
    </xdr:from>
    <xdr:to xmlns:xdr="http://schemas.openxmlformats.org/drawingml/2006/spreadsheetDrawing">
      <xdr:col>81</xdr:col>
      <xdr:colOff>50800</xdr:colOff>
      <xdr:row>61</xdr:row>
      <xdr:rowOff>81915</xdr:rowOff>
    </xdr:to>
    <xdr:cxnSp macro="">
      <xdr:nvCxnSpPr>
        <xdr:cNvPr id="554" name="直線コネクタ 553"/>
        <xdr:cNvCxnSpPr/>
      </xdr:nvCxnSpPr>
      <xdr:spPr>
        <a:xfrm>
          <a:off x="12806680" y="10271760"/>
          <a:ext cx="7715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122555</xdr:rowOff>
    </xdr:from>
    <xdr:to xmlns:xdr="http://schemas.openxmlformats.org/drawingml/2006/spreadsheetDrawing">
      <xdr:col>72</xdr:col>
      <xdr:colOff>38100</xdr:colOff>
      <xdr:row>61</xdr:row>
      <xdr:rowOff>52705</xdr:rowOff>
    </xdr:to>
    <xdr:sp macro="" textlink="">
      <xdr:nvSpPr>
        <xdr:cNvPr id="555" name="楕円 554"/>
        <xdr:cNvSpPr/>
      </xdr:nvSpPr>
      <xdr:spPr>
        <a:xfrm>
          <a:off x="11984355" y="1018476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167005</xdr:colOff>
      <xdr:row>61</xdr:row>
      <xdr:rowOff>1905</xdr:rowOff>
    </xdr:from>
    <xdr:to xmlns:xdr="http://schemas.openxmlformats.org/drawingml/2006/spreadsheetDrawing">
      <xdr:col>76</xdr:col>
      <xdr:colOff>114300</xdr:colOff>
      <xdr:row>61</xdr:row>
      <xdr:rowOff>41910</xdr:rowOff>
    </xdr:to>
    <xdr:cxnSp macro="">
      <xdr:nvCxnSpPr>
        <xdr:cNvPr id="556" name="直線コネクタ 555"/>
        <xdr:cNvCxnSpPr/>
      </xdr:nvCxnSpPr>
      <xdr:spPr>
        <a:xfrm>
          <a:off x="12024360" y="10231755"/>
          <a:ext cx="7823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38735</xdr:rowOff>
    </xdr:from>
    <xdr:to xmlns:xdr="http://schemas.openxmlformats.org/drawingml/2006/spreadsheetDrawing">
      <xdr:col>67</xdr:col>
      <xdr:colOff>101600</xdr:colOff>
      <xdr:row>62</xdr:row>
      <xdr:rowOff>140335</xdr:rowOff>
    </xdr:to>
    <xdr:sp macro="" textlink="">
      <xdr:nvSpPr>
        <xdr:cNvPr id="557" name="楕円 556"/>
        <xdr:cNvSpPr/>
      </xdr:nvSpPr>
      <xdr:spPr>
        <a:xfrm>
          <a:off x="11189335"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1905</xdr:rowOff>
    </xdr:from>
    <xdr:to xmlns:xdr="http://schemas.openxmlformats.org/drawingml/2006/spreadsheetDrawing">
      <xdr:col>71</xdr:col>
      <xdr:colOff>167005</xdr:colOff>
      <xdr:row>62</xdr:row>
      <xdr:rowOff>89535</xdr:rowOff>
    </xdr:to>
    <xdr:cxnSp macro="">
      <xdr:nvCxnSpPr>
        <xdr:cNvPr id="558" name="直線コネクタ 557"/>
        <xdr:cNvCxnSpPr/>
      </xdr:nvCxnSpPr>
      <xdr:spPr>
        <a:xfrm flipV="1">
          <a:off x="11240135" y="10231755"/>
          <a:ext cx="784225"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151130</xdr:rowOff>
    </xdr:from>
    <xdr:ext cx="404495" cy="259080"/>
    <xdr:sp macro="" textlink="">
      <xdr:nvSpPr>
        <xdr:cNvPr id="559" name="n_1aveValue【学校施設】&#10;有形固定資産減価償却率"/>
        <xdr:cNvSpPr txBox="1"/>
      </xdr:nvSpPr>
      <xdr:spPr>
        <a:xfrm>
          <a:off x="13386435" y="98780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133985</xdr:rowOff>
    </xdr:from>
    <xdr:ext cx="404495" cy="259080"/>
    <xdr:sp macro="" textlink="">
      <xdr:nvSpPr>
        <xdr:cNvPr id="560" name="n_2aveValue【学校施設】&#10;有形固定資産減価償却率"/>
        <xdr:cNvSpPr txBox="1"/>
      </xdr:nvSpPr>
      <xdr:spPr>
        <a:xfrm>
          <a:off x="12627610" y="98609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160655</xdr:rowOff>
    </xdr:from>
    <xdr:ext cx="404495" cy="259080"/>
    <xdr:sp macro="" textlink="">
      <xdr:nvSpPr>
        <xdr:cNvPr id="561" name="n_3aveValue【学校施設】&#10;有形固定資産減価償却率"/>
        <xdr:cNvSpPr txBox="1"/>
      </xdr:nvSpPr>
      <xdr:spPr>
        <a:xfrm>
          <a:off x="11856085" y="98875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130175</xdr:rowOff>
    </xdr:from>
    <xdr:ext cx="404495" cy="258445"/>
    <xdr:sp macro="" textlink="">
      <xdr:nvSpPr>
        <xdr:cNvPr id="562" name="n_4aveValue【学校施設】&#10;有形固定資産減価償却率"/>
        <xdr:cNvSpPr txBox="1"/>
      </xdr:nvSpPr>
      <xdr:spPr>
        <a:xfrm>
          <a:off x="11061065" y="98571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123825</xdr:rowOff>
    </xdr:from>
    <xdr:ext cx="404495" cy="258445"/>
    <xdr:sp macro="" textlink="">
      <xdr:nvSpPr>
        <xdr:cNvPr id="563" name="n_1mainValue【学校施設】&#10;有形固定資産減価償却率"/>
        <xdr:cNvSpPr txBox="1"/>
      </xdr:nvSpPr>
      <xdr:spPr>
        <a:xfrm>
          <a:off x="13386435" y="10353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84455</xdr:rowOff>
    </xdr:from>
    <xdr:ext cx="404495" cy="258445"/>
    <xdr:sp macro="" textlink="">
      <xdr:nvSpPr>
        <xdr:cNvPr id="564" name="n_2mainValue【学校施設】&#10;有形固定資産減価償却率"/>
        <xdr:cNvSpPr txBox="1"/>
      </xdr:nvSpPr>
      <xdr:spPr>
        <a:xfrm>
          <a:off x="12627610" y="103143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43815</xdr:rowOff>
    </xdr:from>
    <xdr:ext cx="404495" cy="259080"/>
    <xdr:sp macro="" textlink="">
      <xdr:nvSpPr>
        <xdr:cNvPr id="565" name="n_3mainValue【学校施設】&#10;有形固定資産減価償却率"/>
        <xdr:cNvSpPr txBox="1"/>
      </xdr:nvSpPr>
      <xdr:spPr>
        <a:xfrm>
          <a:off x="11856085" y="10273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131445</xdr:rowOff>
    </xdr:from>
    <xdr:ext cx="404495" cy="259080"/>
    <xdr:sp macro="" textlink="">
      <xdr:nvSpPr>
        <xdr:cNvPr id="566" name="n_4mainValue【学校施設】&#10;有形固定資産減価償却率"/>
        <xdr:cNvSpPr txBox="1"/>
      </xdr:nvSpPr>
      <xdr:spPr>
        <a:xfrm>
          <a:off x="11061065" y="10528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7" name="正方形/長方形 566"/>
        <xdr:cNvSpPr/>
      </xdr:nvSpPr>
      <xdr:spPr>
        <a:xfrm>
          <a:off x="16032480" y="782955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8" name="正方形/長方形 567"/>
        <xdr:cNvSpPr/>
      </xdr:nvSpPr>
      <xdr:spPr>
        <a:xfrm>
          <a:off x="1615948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9" name="正方形/長方形 568"/>
        <xdr:cNvSpPr/>
      </xdr:nvSpPr>
      <xdr:spPr>
        <a:xfrm>
          <a:off x="1615948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0" name="正方形/長方形 569"/>
        <xdr:cNvSpPr/>
      </xdr:nvSpPr>
      <xdr:spPr>
        <a:xfrm>
          <a:off x="1703451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1" name="正方形/長方形 570"/>
        <xdr:cNvSpPr/>
      </xdr:nvSpPr>
      <xdr:spPr>
        <a:xfrm>
          <a:off x="1703451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2" name="正方形/長方形 571"/>
        <xdr:cNvSpPr/>
      </xdr:nvSpPr>
      <xdr:spPr>
        <a:xfrm>
          <a:off x="1803654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3" name="正方形/長方形 572"/>
        <xdr:cNvSpPr/>
      </xdr:nvSpPr>
      <xdr:spPr>
        <a:xfrm>
          <a:off x="1803654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4" name="正方形/長方形 573"/>
        <xdr:cNvSpPr/>
      </xdr:nvSpPr>
      <xdr:spPr>
        <a:xfrm>
          <a:off x="16032480" y="894588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885" cy="225425"/>
    <xdr:sp macro="" textlink="">
      <xdr:nvSpPr>
        <xdr:cNvPr id="575" name="テキスト ボックス 574"/>
        <xdr:cNvSpPr txBox="1"/>
      </xdr:nvSpPr>
      <xdr:spPr>
        <a:xfrm>
          <a:off x="16017875" y="875919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6" name="直線コネクタ 575"/>
        <xdr:cNvCxnSpPr/>
      </xdr:nvCxnSpPr>
      <xdr:spPr>
        <a:xfrm>
          <a:off x="16032480" y="111823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7360" cy="258445"/>
    <xdr:sp macro="" textlink="">
      <xdr:nvSpPr>
        <xdr:cNvPr id="577" name="テキスト ボックス 576"/>
        <xdr:cNvSpPr txBox="1"/>
      </xdr:nvSpPr>
      <xdr:spPr>
        <a:xfrm>
          <a:off x="15635605" y="110439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8" name="直線コネクタ 577"/>
        <xdr:cNvCxnSpPr/>
      </xdr:nvCxnSpPr>
      <xdr:spPr>
        <a:xfrm>
          <a:off x="16032480" y="1080897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7360" cy="258445"/>
    <xdr:sp macro="" textlink="">
      <xdr:nvSpPr>
        <xdr:cNvPr id="579" name="テキスト ボックス 578"/>
        <xdr:cNvSpPr txBox="1"/>
      </xdr:nvSpPr>
      <xdr:spPr>
        <a:xfrm>
          <a:off x="15635605" y="106705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0" name="直線コネクタ 579"/>
        <xdr:cNvCxnSpPr/>
      </xdr:nvCxnSpPr>
      <xdr:spPr>
        <a:xfrm>
          <a:off x="16032480" y="104355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7360" cy="259080"/>
    <xdr:sp macro="" textlink="">
      <xdr:nvSpPr>
        <xdr:cNvPr id="581" name="テキスト ボックス 580"/>
        <xdr:cNvSpPr txBox="1"/>
      </xdr:nvSpPr>
      <xdr:spPr>
        <a:xfrm>
          <a:off x="15635605" y="10297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2" name="直線コネクタ 581"/>
        <xdr:cNvCxnSpPr/>
      </xdr:nvCxnSpPr>
      <xdr:spPr>
        <a:xfrm>
          <a:off x="16032480" y="100622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7360" cy="258445"/>
    <xdr:sp macro="" textlink="">
      <xdr:nvSpPr>
        <xdr:cNvPr id="583" name="テキスト ボックス 582"/>
        <xdr:cNvSpPr txBox="1"/>
      </xdr:nvSpPr>
      <xdr:spPr>
        <a:xfrm>
          <a:off x="15635605" y="99237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4" name="直線コネクタ 583"/>
        <xdr:cNvCxnSpPr/>
      </xdr:nvCxnSpPr>
      <xdr:spPr>
        <a:xfrm>
          <a:off x="16032480" y="96926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7360" cy="258445"/>
    <xdr:sp macro="" textlink="">
      <xdr:nvSpPr>
        <xdr:cNvPr id="585" name="テキスト ボックス 584"/>
        <xdr:cNvSpPr txBox="1"/>
      </xdr:nvSpPr>
      <xdr:spPr>
        <a:xfrm>
          <a:off x="15635605" y="9554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6" name="直線コネクタ 585"/>
        <xdr:cNvCxnSpPr/>
      </xdr:nvCxnSpPr>
      <xdr:spPr>
        <a:xfrm>
          <a:off x="16032480" y="931926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7360" cy="258445"/>
    <xdr:sp macro="" textlink="">
      <xdr:nvSpPr>
        <xdr:cNvPr id="587" name="テキスト ボックス 586"/>
        <xdr:cNvSpPr txBox="1"/>
      </xdr:nvSpPr>
      <xdr:spPr>
        <a:xfrm>
          <a:off x="15635605" y="918083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8" name="直線コネクタ 587"/>
        <xdr:cNvCxnSpPr/>
      </xdr:nvCxnSpPr>
      <xdr:spPr>
        <a:xfrm>
          <a:off x="16032480" y="89458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57810"/>
    <xdr:sp macro="" textlink="">
      <xdr:nvSpPr>
        <xdr:cNvPr id="589" name="テキスト ボックス 588"/>
        <xdr:cNvSpPr txBox="1"/>
      </xdr:nvSpPr>
      <xdr:spPr>
        <a:xfrm>
          <a:off x="15635605" y="88074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0" name="【学校施設】&#10;一人当たり面積グラフ枠"/>
        <xdr:cNvSpPr/>
      </xdr:nvSpPr>
      <xdr:spPr>
        <a:xfrm>
          <a:off x="16032480" y="894588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161290</xdr:rowOff>
    </xdr:from>
    <xdr:to xmlns:xdr="http://schemas.openxmlformats.org/drawingml/2006/spreadsheetDrawing">
      <xdr:col>116</xdr:col>
      <xdr:colOff>62865</xdr:colOff>
      <xdr:row>64</xdr:row>
      <xdr:rowOff>37465</xdr:rowOff>
    </xdr:to>
    <xdr:cxnSp macro="">
      <xdr:nvCxnSpPr>
        <xdr:cNvPr id="591" name="直線コネクタ 590"/>
        <xdr:cNvCxnSpPr/>
      </xdr:nvCxnSpPr>
      <xdr:spPr>
        <a:xfrm flipV="1">
          <a:off x="19435445" y="955294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41275</xdr:rowOff>
    </xdr:from>
    <xdr:ext cx="469265" cy="259080"/>
    <xdr:sp macro="" textlink="">
      <xdr:nvSpPr>
        <xdr:cNvPr id="592" name="【学校施設】&#10;一人当たり面積最小値テキスト"/>
        <xdr:cNvSpPr txBox="1"/>
      </xdr:nvSpPr>
      <xdr:spPr>
        <a:xfrm>
          <a:off x="19474180" y="107740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37465</xdr:rowOff>
    </xdr:from>
    <xdr:to xmlns:xdr="http://schemas.openxmlformats.org/drawingml/2006/spreadsheetDrawing">
      <xdr:col>116</xdr:col>
      <xdr:colOff>152400</xdr:colOff>
      <xdr:row>64</xdr:row>
      <xdr:rowOff>37465</xdr:rowOff>
    </xdr:to>
    <xdr:cxnSp macro="">
      <xdr:nvCxnSpPr>
        <xdr:cNvPr id="593" name="直線コネクタ 592"/>
        <xdr:cNvCxnSpPr/>
      </xdr:nvCxnSpPr>
      <xdr:spPr>
        <a:xfrm>
          <a:off x="19370675" y="107702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107950</xdr:rowOff>
    </xdr:from>
    <xdr:ext cx="469265" cy="258445"/>
    <xdr:sp macro="" textlink="">
      <xdr:nvSpPr>
        <xdr:cNvPr id="594" name="【学校施設】&#10;一人当たり面積最大値テキスト"/>
        <xdr:cNvSpPr txBox="1"/>
      </xdr:nvSpPr>
      <xdr:spPr>
        <a:xfrm>
          <a:off x="19474180" y="9331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161290</xdr:rowOff>
    </xdr:from>
    <xdr:to xmlns:xdr="http://schemas.openxmlformats.org/drawingml/2006/spreadsheetDrawing">
      <xdr:col>116</xdr:col>
      <xdr:colOff>152400</xdr:colOff>
      <xdr:row>56</xdr:row>
      <xdr:rowOff>161290</xdr:rowOff>
    </xdr:to>
    <xdr:cxnSp macro="">
      <xdr:nvCxnSpPr>
        <xdr:cNvPr id="595" name="直線コネクタ 594"/>
        <xdr:cNvCxnSpPr/>
      </xdr:nvCxnSpPr>
      <xdr:spPr>
        <a:xfrm>
          <a:off x="19370675" y="95529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134620</xdr:rowOff>
    </xdr:from>
    <xdr:ext cx="469265" cy="259080"/>
    <xdr:sp macro="" textlink="">
      <xdr:nvSpPr>
        <xdr:cNvPr id="596" name="【学校施設】&#10;一人当たり面積平均値テキスト"/>
        <xdr:cNvSpPr txBox="1"/>
      </xdr:nvSpPr>
      <xdr:spPr>
        <a:xfrm>
          <a:off x="19474180" y="1019683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111760</xdr:rowOff>
    </xdr:from>
    <xdr:to xmlns:xdr="http://schemas.openxmlformats.org/drawingml/2006/spreadsheetDrawing">
      <xdr:col>116</xdr:col>
      <xdr:colOff>114300</xdr:colOff>
      <xdr:row>62</xdr:row>
      <xdr:rowOff>41910</xdr:rowOff>
    </xdr:to>
    <xdr:sp macro="" textlink="">
      <xdr:nvSpPr>
        <xdr:cNvPr id="597" name="フローチャート: 判断 596"/>
        <xdr:cNvSpPr/>
      </xdr:nvSpPr>
      <xdr:spPr>
        <a:xfrm>
          <a:off x="19385280" y="10341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113665</xdr:rowOff>
    </xdr:from>
    <xdr:to xmlns:xdr="http://schemas.openxmlformats.org/drawingml/2006/spreadsheetDrawing">
      <xdr:col>112</xdr:col>
      <xdr:colOff>38100</xdr:colOff>
      <xdr:row>62</xdr:row>
      <xdr:rowOff>43815</xdr:rowOff>
    </xdr:to>
    <xdr:sp macro="" textlink="">
      <xdr:nvSpPr>
        <xdr:cNvPr id="598" name="フローチャート: 判断 597"/>
        <xdr:cNvSpPr/>
      </xdr:nvSpPr>
      <xdr:spPr>
        <a:xfrm>
          <a:off x="18664555" y="1034351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113665</xdr:rowOff>
    </xdr:from>
    <xdr:to xmlns:xdr="http://schemas.openxmlformats.org/drawingml/2006/spreadsheetDrawing">
      <xdr:col>107</xdr:col>
      <xdr:colOff>101600</xdr:colOff>
      <xdr:row>62</xdr:row>
      <xdr:rowOff>43815</xdr:rowOff>
    </xdr:to>
    <xdr:sp macro="" textlink="">
      <xdr:nvSpPr>
        <xdr:cNvPr id="599" name="フローチャート: 判断 598"/>
        <xdr:cNvSpPr/>
      </xdr:nvSpPr>
      <xdr:spPr>
        <a:xfrm>
          <a:off x="17869535" y="10343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120650</xdr:rowOff>
    </xdr:from>
    <xdr:to xmlns:xdr="http://schemas.openxmlformats.org/drawingml/2006/spreadsheetDrawing">
      <xdr:col>102</xdr:col>
      <xdr:colOff>165100</xdr:colOff>
      <xdr:row>62</xdr:row>
      <xdr:rowOff>51435</xdr:rowOff>
    </xdr:to>
    <xdr:sp macro="" textlink="">
      <xdr:nvSpPr>
        <xdr:cNvPr id="600" name="フローチャート: 判断 599"/>
        <xdr:cNvSpPr/>
      </xdr:nvSpPr>
      <xdr:spPr>
        <a:xfrm>
          <a:off x="17098010" y="103505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8890</xdr:rowOff>
    </xdr:from>
    <xdr:to xmlns:xdr="http://schemas.openxmlformats.org/drawingml/2006/spreadsheetDrawing">
      <xdr:col>98</xdr:col>
      <xdr:colOff>38100</xdr:colOff>
      <xdr:row>62</xdr:row>
      <xdr:rowOff>110490</xdr:rowOff>
    </xdr:to>
    <xdr:sp macro="" textlink="">
      <xdr:nvSpPr>
        <xdr:cNvPr id="601" name="フローチャート: 判断 600"/>
        <xdr:cNvSpPr/>
      </xdr:nvSpPr>
      <xdr:spPr>
        <a:xfrm>
          <a:off x="16326485" y="104063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9080"/>
    <xdr:sp macro="" textlink="">
      <xdr:nvSpPr>
        <xdr:cNvPr id="602" name="テキスト ボックス 601"/>
        <xdr:cNvSpPr txBox="1"/>
      </xdr:nvSpPr>
      <xdr:spPr>
        <a:xfrm>
          <a:off x="1926907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66</xdr:row>
      <xdr:rowOff>111760</xdr:rowOff>
    </xdr:from>
    <xdr:ext cx="762000" cy="259080"/>
    <xdr:sp macro="" textlink="">
      <xdr:nvSpPr>
        <xdr:cNvPr id="603" name="テキスト ボックス 602"/>
        <xdr:cNvSpPr txBox="1"/>
      </xdr:nvSpPr>
      <xdr:spPr>
        <a:xfrm>
          <a:off x="1853755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1365" cy="259080"/>
    <xdr:sp macro="" textlink="">
      <xdr:nvSpPr>
        <xdr:cNvPr id="604" name="テキスト ボックス 603"/>
        <xdr:cNvSpPr txBox="1"/>
      </xdr:nvSpPr>
      <xdr:spPr>
        <a:xfrm>
          <a:off x="1775333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1365" cy="259080"/>
    <xdr:sp macro="" textlink="">
      <xdr:nvSpPr>
        <xdr:cNvPr id="605" name="テキスト ボックス 604"/>
        <xdr:cNvSpPr txBox="1"/>
      </xdr:nvSpPr>
      <xdr:spPr>
        <a:xfrm>
          <a:off x="16981805"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66</xdr:row>
      <xdr:rowOff>111760</xdr:rowOff>
    </xdr:from>
    <xdr:ext cx="762000" cy="259080"/>
    <xdr:sp macro="" textlink="">
      <xdr:nvSpPr>
        <xdr:cNvPr id="606" name="テキスト ボックス 605"/>
        <xdr:cNvSpPr txBox="1"/>
      </xdr:nvSpPr>
      <xdr:spPr>
        <a:xfrm>
          <a:off x="1619948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147955</xdr:rowOff>
    </xdr:from>
    <xdr:to xmlns:xdr="http://schemas.openxmlformats.org/drawingml/2006/spreadsheetDrawing">
      <xdr:col>116</xdr:col>
      <xdr:colOff>114300</xdr:colOff>
      <xdr:row>62</xdr:row>
      <xdr:rowOff>78105</xdr:rowOff>
    </xdr:to>
    <xdr:sp macro="" textlink="">
      <xdr:nvSpPr>
        <xdr:cNvPr id="607" name="楕円 606"/>
        <xdr:cNvSpPr/>
      </xdr:nvSpPr>
      <xdr:spPr>
        <a:xfrm>
          <a:off x="19385280" y="10377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126365</xdr:rowOff>
    </xdr:from>
    <xdr:ext cx="469265" cy="258445"/>
    <xdr:sp macro="" textlink="">
      <xdr:nvSpPr>
        <xdr:cNvPr id="608" name="【学校施設】&#10;一人当たり面積該当値テキスト"/>
        <xdr:cNvSpPr txBox="1"/>
      </xdr:nvSpPr>
      <xdr:spPr>
        <a:xfrm>
          <a:off x="19474180" y="10356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159385</xdr:rowOff>
    </xdr:from>
    <xdr:to xmlns:xdr="http://schemas.openxmlformats.org/drawingml/2006/spreadsheetDrawing">
      <xdr:col>112</xdr:col>
      <xdr:colOff>38100</xdr:colOff>
      <xdr:row>62</xdr:row>
      <xdr:rowOff>89535</xdr:rowOff>
    </xdr:to>
    <xdr:sp macro="" textlink="">
      <xdr:nvSpPr>
        <xdr:cNvPr id="609" name="楕円 608"/>
        <xdr:cNvSpPr/>
      </xdr:nvSpPr>
      <xdr:spPr>
        <a:xfrm>
          <a:off x="18664555" y="1038923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167005</xdr:colOff>
      <xdr:row>62</xdr:row>
      <xdr:rowOff>27305</xdr:rowOff>
    </xdr:from>
    <xdr:to xmlns:xdr="http://schemas.openxmlformats.org/drawingml/2006/spreadsheetDrawing">
      <xdr:col>116</xdr:col>
      <xdr:colOff>63500</xdr:colOff>
      <xdr:row>62</xdr:row>
      <xdr:rowOff>38735</xdr:rowOff>
    </xdr:to>
    <xdr:cxnSp macro="">
      <xdr:nvCxnSpPr>
        <xdr:cNvPr id="610" name="直線コネクタ 609"/>
        <xdr:cNvCxnSpPr/>
      </xdr:nvCxnSpPr>
      <xdr:spPr>
        <a:xfrm flipV="1">
          <a:off x="18704560" y="10424795"/>
          <a:ext cx="7315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165735</xdr:rowOff>
    </xdr:from>
    <xdr:to xmlns:xdr="http://schemas.openxmlformats.org/drawingml/2006/spreadsheetDrawing">
      <xdr:col>107</xdr:col>
      <xdr:colOff>101600</xdr:colOff>
      <xdr:row>62</xdr:row>
      <xdr:rowOff>95885</xdr:rowOff>
    </xdr:to>
    <xdr:sp macro="" textlink="">
      <xdr:nvSpPr>
        <xdr:cNvPr id="611" name="楕円 610"/>
        <xdr:cNvSpPr/>
      </xdr:nvSpPr>
      <xdr:spPr>
        <a:xfrm>
          <a:off x="17869535" y="10395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38735</xdr:rowOff>
    </xdr:from>
    <xdr:to xmlns:xdr="http://schemas.openxmlformats.org/drawingml/2006/spreadsheetDrawing">
      <xdr:col>111</xdr:col>
      <xdr:colOff>167005</xdr:colOff>
      <xdr:row>62</xdr:row>
      <xdr:rowOff>45085</xdr:rowOff>
    </xdr:to>
    <xdr:cxnSp macro="">
      <xdr:nvCxnSpPr>
        <xdr:cNvPr id="612" name="直線コネクタ 611"/>
        <xdr:cNvCxnSpPr/>
      </xdr:nvCxnSpPr>
      <xdr:spPr>
        <a:xfrm flipV="1">
          <a:off x="17920335" y="10436225"/>
          <a:ext cx="7842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5080</xdr:rowOff>
    </xdr:from>
    <xdr:to xmlns:xdr="http://schemas.openxmlformats.org/drawingml/2006/spreadsheetDrawing">
      <xdr:col>102</xdr:col>
      <xdr:colOff>165100</xdr:colOff>
      <xdr:row>62</xdr:row>
      <xdr:rowOff>106680</xdr:rowOff>
    </xdr:to>
    <xdr:sp macro="" textlink="">
      <xdr:nvSpPr>
        <xdr:cNvPr id="613" name="楕円 612"/>
        <xdr:cNvSpPr/>
      </xdr:nvSpPr>
      <xdr:spPr>
        <a:xfrm>
          <a:off x="17098010" y="1040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45085</xdr:rowOff>
    </xdr:from>
    <xdr:to xmlns:xdr="http://schemas.openxmlformats.org/drawingml/2006/spreadsheetDrawing">
      <xdr:col>107</xdr:col>
      <xdr:colOff>50800</xdr:colOff>
      <xdr:row>62</xdr:row>
      <xdr:rowOff>55880</xdr:rowOff>
    </xdr:to>
    <xdr:cxnSp macro="">
      <xdr:nvCxnSpPr>
        <xdr:cNvPr id="614" name="直線コネクタ 613"/>
        <xdr:cNvCxnSpPr/>
      </xdr:nvCxnSpPr>
      <xdr:spPr>
        <a:xfrm flipV="1">
          <a:off x="17148810" y="10442575"/>
          <a:ext cx="7715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55880</xdr:rowOff>
    </xdr:from>
    <xdr:to xmlns:xdr="http://schemas.openxmlformats.org/drawingml/2006/spreadsheetDrawing">
      <xdr:col>98</xdr:col>
      <xdr:colOff>38100</xdr:colOff>
      <xdr:row>62</xdr:row>
      <xdr:rowOff>157480</xdr:rowOff>
    </xdr:to>
    <xdr:sp macro="" textlink="">
      <xdr:nvSpPr>
        <xdr:cNvPr id="615" name="楕円 614"/>
        <xdr:cNvSpPr/>
      </xdr:nvSpPr>
      <xdr:spPr>
        <a:xfrm>
          <a:off x="16326485" y="1045337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167005</xdr:colOff>
      <xdr:row>62</xdr:row>
      <xdr:rowOff>55880</xdr:rowOff>
    </xdr:from>
    <xdr:to xmlns:xdr="http://schemas.openxmlformats.org/drawingml/2006/spreadsheetDrawing">
      <xdr:col>102</xdr:col>
      <xdr:colOff>114300</xdr:colOff>
      <xdr:row>62</xdr:row>
      <xdr:rowOff>106680</xdr:rowOff>
    </xdr:to>
    <xdr:cxnSp macro="">
      <xdr:nvCxnSpPr>
        <xdr:cNvPr id="616" name="直線コネクタ 615"/>
        <xdr:cNvCxnSpPr/>
      </xdr:nvCxnSpPr>
      <xdr:spPr>
        <a:xfrm flipV="1">
          <a:off x="16366490" y="10453370"/>
          <a:ext cx="7823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60325</xdr:rowOff>
    </xdr:from>
    <xdr:ext cx="469265" cy="259080"/>
    <xdr:sp macro="" textlink="">
      <xdr:nvSpPr>
        <xdr:cNvPr id="617" name="n_1aveValue【学校施設】&#10;一人当たり面積"/>
        <xdr:cNvSpPr txBox="1"/>
      </xdr:nvSpPr>
      <xdr:spPr>
        <a:xfrm>
          <a:off x="18491200" y="101225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60325</xdr:rowOff>
    </xdr:from>
    <xdr:ext cx="469900" cy="259080"/>
    <xdr:sp macro="" textlink="">
      <xdr:nvSpPr>
        <xdr:cNvPr id="618" name="n_2aveValue【学校施設】&#10;一人当たり面積"/>
        <xdr:cNvSpPr txBox="1"/>
      </xdr:nvSpPr>
      <xdr:spPr>
        <a:xfrm>
          <a:off x="17708880" y="10122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67945</xdr:rowOff>
    </xdr:from>
    <xdr:ext cx="469900" cy="258445"/>
    <xdr:sp macro="" textlink="">
      <xdr:nvSpPr>
        <xdr:cNvPr id="619" name="n_3aveValue【学校施設】&#10;一人当たり面積"/>
        <xdr:cNvSpPr txBox="1"/>
      </xdr:nvSpPr>
      <xdr:spPr>
        <a:xfrm>
          <a:off x="16937355" y="101301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127000</xdr:rowOff>
    </xdr:from>
    <xdr:ext cx="469900" cy="258445"/>
    <xdr:sp macro="" textlink="">
      <xdr:nvSpPr>
        <xdr:cNvPr id="620" name="n_4aveValue【学校施設】&#10;一人当たり面積"/>
        <xdr:cNvSpPr txBox="1"/>
      </xdr:nvSpPr>
      <xdr:spPr>
        <a:xfrm>
          <a:off x="16165830" y="101892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80645</xdr:rowOff>
    </xdr:from>
    <xdr:ext cx="469265" cy="259080"/>
    <xdr:sp macro="" textlink="">
      <xdr:nvSpPr>
        <xdr:cNvPr id="621" name="n_1mainValue【学校施設】&#10;一人当たり面積"/>
        <xdr:cNvSpPr txBox="1"/>
      </xdr:nvSpPr>
      <xdr:spPr>
        <a:xfrm>
          <a:off x="18491200" y="10478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86995</xdr:rowOff>
    </xdr:from>
    <xdr:ext cx="469900" cy="258445"/>
    <xdr:sp macro="" textlink="">
      <xdr:nvSpPr>
        <xdr:cNvPr id="622" name="n_2mainValue【学校施設】&#10;一人当たり面積"/>
        <xdr:cNvSpPr txBox="1"/>
      </xdr:nvSpPr>
      <xdr:spPr>
        <a:xfrm>
          <a:off x="17708880" y="104844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97790</xdr:rowOff>
    </xdr:from>
    <xdr:ext cx="469900" cy="259080"/>
    <xdr:sp macro="" textlink="">
      <xdr:nvSpPr>
        <xdr:cNvPr id="623" name="n_3mainValue【学校施設】&#10;一人当たり面積"/>
        <xdr:cNvSpPr txBox="1"/>
      </xdr:nvSpPr>
      <xdr:spPr>
        <a:xfrm>
          <a:off x="16937355" y="10495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148590</xdr:rowOff>
    </xdr:from>
    <xdr:ext cx="469900" cy="258445"/>
    <xdr:sp macro="" textlink="">
      <xdr:nvSpPr>
        <xdr:cNvPr id="624" name="n_4mainValue【学校施設】&#10;一人当たり面積"/>
        <xdr:cNvSpPr txBox="1"/>
      </xdr:nvSpPr>
      <xdr:spPr>
        <a:xfrm>
          <a:off x="16165830" y="105460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5" name="正方形/長方形 624"/>
        <xdr:cNvSpPr/>
      </xdr:nvSpPr>
      <xdr:spPr>
        <a:xfrm>
          <a:off x="10918825" y="1155573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6" name="正方形/長方形 625"/>
        <xdr:cNvSpPr/>
      </xdr:nvSpPr>
      <xdr:spPr>
        <a:xfrm>
          <a:off x="1102233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7" name="正方形/長方形 626"/>
        <xdr:cNvSpPr/>
      </xdr:nvSpPr>
      <xdr:spPr>
        <a:xfrm>
          <a:off x="1102233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8" name="正方形/長方形 627"/>
        <xdr:cNvSpPr/>
      </xdr:nvSpPr>
      <xdr:spPr>
        <a:xfrm>
          <a:off x="11920855"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9" name="正方形/長方形 628"/>
        <xdr:cNvSpPr/>
      </xdr:nvSpPr>
      <xdr:spPr>
        <a:xfrm>
          <a:off x="11920855"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0" name="正方形/長方形 629"/>
        <xdr:cNvSpPr/>
      </xdr:nvSpPr>
      <xdr:spPr>
        <a:xfrm>
          <a:off x="12922885"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1" name="正方形/長方形 630"/>
        <xdr:cNvSpPr/>
      </xdr:nvSpPr>
      <xdr:spPr>
        <a:xfrm>
          <a:off x="12922885"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2" name="正方形/長方形 631"/>
        <xdr:cNvSpPr/>
      </xdr:nvSpPr>
      <xdr:spPr>
        <a:xfrm>
          <a:off x="10918825" y="1267206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8450" cy="225425"/>
    <xdr:sp macro="" textlink="">
      <xdr:nvSpPr>
        <xdr:cNvPr id="633" name="テキスト ボックス 632"/>
        <xdr:cNvSpPr txBox="1"/>
      </xdr:nvSpPr>
      <xdr:spPr>
        <a:xfrm>
          <a:off x="10880725" y="1248537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167005</xdr:colOff>
      <xdr:row>88</xdr:row>
      <xdr:rowOff>152400</xdr:rowOff>
    </xdr:to>
    <xdr:cxnSp macro="">
      <xdr:nvCxnSpPr>
        <xdr:cNvPr id="634" name="直線コネクタ 633"/>
        <xdr:cNvCxnSpPr/>
      </xdr:nvCxnSpPr>
      <xdr:spPr>
        <a:xfrm>
          <a:off x="10918825" y="149085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88</xdr:row>
      <xdr:rowOff>10160</xdr:rowOff>
    </xdr:from>
    <xdr:ext cx="467360" cy="258445"/>
    <xdr:sp macro="" textlink="">
      <xdr:nvSpPr>
        <xdr:cNvPr id="635" name="テキスト ボックス 634"/>
        <xdr:cNvSpPr txBox="1"/>
      </xdr:nvSpPr>
      <xdr:spPr>
        <a:xfrm>
          <a:off x="10521315" y="147662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167640</xdr:rowOff>
    </xdr:from>
    <xdr:to xmlns:xdr="http://schemas.openxmlformats.org/drawingml/2006/spreadsheetDrawing">
      <xdr:col>89</xdr:col>
      <xdr:colOff>167005</xdr:colOff>
      <xdr:row>86</xdr:row>
      <xdr:rowOff>167640</xdr:rowOff>
    </xdr:to>
    <xdr:cxnSp macro="">
      <xdr:nvCxnSpPr>
        <xdr:cNvPr id="636" name="直線コネクタ 635"/>
        <xdr:cNvCxnSpPr/>
      </xdr:nvCxnSpPr>
      <xdr:spPr>
        <a:xfrm>
          <a:off x="10918825" y="145884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86</xdr:row>
      <xdr:rowOff>26670</xdr:rowOff>
    </xdr:from>
    <xdr:ext cx="467360" cy="259080"/>
    <xdr:sp macro="" textlink="">
      <xdr:nvSpPr>
        <xdr:cNvPr id="637" name="テキスト ボックス 636"/>
        <xdr:cNvSpPr txBox="1"/>
      </xdr:nvSpPr>
      <xdr:spPr>
        <a:xfrm>
          <a:off x="10521315" y="14447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167005</xdr:colOff>
      <xdr:row>85</xdr:row>
      <xdr:rowOff>13335</xdr:rowOff>
    </xdr:to>
    <xdr:cxnSp macro="">
      <xdr:nvCxnSpPr>
        <xdr:cNvPr id="638" name="直線コネクタ 637"/>
        <xdr:cNvCxnSpPr/>
      </xdr:nvCxnSpPr>
      <xdr:spPr>
        <a:xfrm>
          <a:off x="10918825" y="1426654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9080"/>
    <xdr:sp macro="" textlink="">
      <xdr:nvSpPr>
        <xdr:cNvPr id="639" name="テキスト ボックス 638"/>
        <xdr:cNvSpPr txBox="1"/>
      </xdr:nvSpPr>
      <xdr:spPr>
        <a:xfrm>
          <a:off x="10562590" y="141281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167005</xdr:colOff>
      <xdr:row>83</xdr:row>
      <xdr:rowOff>29845</xdr:rowOff>
    </xdr:to>
    <xdr:cxnSp macro="">
      <xdr:nvCxnSpPr>
        <xdr:cNvPr id="640" name="直線コネクタ 639"/>
        <xdr:cNvCxnSpPr/>
      </xdr:nvCxnSpPr>
      <xdr:spPr>
        <a:xfrm>
          <a:off x="10918825" y="1394777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1" name="テキスト ボックス 640"/>
        <xdr:cNvSpPr txBox="1"/>
      </xdr:nvSpPr>
      <xdr:spPr>
        <a:xfrm>
          <a:off x="10562590" y="13809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46990</xdr:rowOff>
    </xdr:from>
    <xdr:to xmlns:xdr="http://schemas.openxmlformats.org/drawingml/2006/spreadsheetDrawing">
      <xdr:col>89</xdr:col>
      <xdr:colOff>167005</xdr:colOff>
      <xdr:row>81</xdr:row>
      <xdr:rowOff>46990</xdr:rowOff>
    </xdr:to>
    <xdr:cxnSp macro="">
      <xdr:nvCxnSpPr>
        <xdr:cNvPr id="642" name="直線コネクタ 641"/>
        <xdr:cNvCxnSpPr/>
      </xdr:nvCxnSpPr>
      <xdr:spPr>
        <a:xfrm>
          <a:off x="10918825" y="136296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9080"/>
    <xdr:sp macro="" textlink="">
      <xdr:nvSpPr>
        <xdr:cNvPr id="643" name="テキスト ボックス 642"/>
        <xdr:cNvSpPr txBox="1"/>
      </xdr:nvSpPr>
      <xdr:spPr>
        <a:xfrm>
          <a:off x="10562590" y="134905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62865</xdr:rowOff>
    </xdr:from>
    <xdr:to xmlns:xdr="http://schemas.openxmlformats.org/drawingml/2006/spreadsheetDrawing">
      <xdr:col>89</xdr:col>
      <xdr:colOff>167005</xdr:colOff>
      <xdr:row>79</xdr:row>
      <xdr:rowOff>62865</xdr:rowOff>
    </xdr:to>
    <xdr:cxnSp macro="">
      <xdr:nvCxnSpPr>
        <xdr:cNvPr id="644" name="直線コネクタ 643"/>
        <xdr:cNvCxnSpPr/>
      </xdr:nvCxnSpPr>
      <xdr:spPr>
        <a:xfrm>
          <a:off x="10918825" y="1331023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8445"/>
    <xdr:sp macro="" textlink="">
      <xdr:nvSpPr>
        <xdr:cNvPr id="645" name="テキスト ボックス 644"/>
        <xdr:cNvSpPr txBox="1"/>
      </xdr:nvSpPr>
      <xdr:spPr>
        <a:xfrm>
          <a:off x="10562590" y="1317180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167005</xdr:colOff>
      <xdr:row>77</xdr:row>
      <xdr:rowOff>78740</xdr:rowOff>
    </xdr:to>
    <xdr:cxnSp macro="">
      <xdr:nvCxnSpPr>
        <xdr:cNvPr id="646" name="直線コネクタ 645"/>
        <xdr:cNvCxnSpPr/>
      </xdr:nvCxnSpPr>
      <xdr:spPr>
        <a:xfrm>
          <a:off x="10918825" y="129908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9090" cy="258445"/>
    <xdr:sp macro="" textlink="">
      <xdr:nvSpPr>
        <xdr:cNvPr id="647" name="テキスト ボックス 646"/>
        <xdr:cNvSpPr txBox="1"/>
      </xdr:nvSpPr>
      <xdr:spPr>
        <a:xfrm>
          <a:off x="10626725" y="1285240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167005</xdr:colOff>
      <xdr:row>75</xdr:row>
      <xdr:rowOff>95250</xdr:rowOff>
    </xdr:to>
    <xdr:cxnSp macro="">
      <xdr:nvCxnSpPr>
        <xdr:cNvPr id="648" name="直線コネクタ 647"/>
        <xdr:cNvCxnSpPr/>
      </xdr:nvCxnSpPr>
      <xdr:spPr>
        <a:xfrm>
          <a:off x="10918825" y="1267206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9" name="【児童館】&#10;有形固定資産減価償却率グラフ枠"/>
        <xdr:cNvSpPr/>
      </xdr:nvSpPr>
      <xdr:spPr>
        <a:xfrm>
          <a:off x="10918825" y="1267206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67310</xdr:rowOff>
    </xdr:from>
    <xdr:to xmlns:xdr="http://schemas.openxmlformats.org/drawingml/2006/spreadsheetDrawing">
      <xdr:col>85</xdr:col>
      <xdr:colOff>126365</xdr:colOff>
      <xdr:row>86</xdr:row>
      <xdr:rowOff>167640</xdr:rowOff>
    </xdr:to>
    <xdr:cxnSp macro="">
      <xdr:nvCxnSpPr>
        <xdr:cNvPr id="650" name="直線コネクタ 649"/>
        <xdr:cNvCxnSpPr/>
      </xdr:nvCxnSpPr>
      <xdr:spPr>
        <a:xfrm flipV="1">
          <a:off x="14321790" y="13147040"/>
          <a:ext cx="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265" cy="259080"/>
    <xdr:sp macro="" textlink="">
      <xdr:nvSpPr>
        <xdr:cNvPr id="651" name="【児童館】&#10;有形固定資産減価償却率最小値テキスト"/>
        <xdr:cNvSpPr txBox="1"/>
      </xdr:nvSpPr>
      <xdr:spPr>
        <a:xfrm>
          <a:off x="14360525" y="14589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167640</xdr:rowOff>
    </xdr:from>
    <xdr:to xmlns:xdr="http://schemas.openxmlformats.org/drawingml/2006/spreadsheetDrawing">
      <xdr:col>86</xdr:col>
      <xdr:colOff>25400</xdr:colOff>
      <xdr:row>86</xdr:row>
      <xdr:rowOff>167640</xdr:rowOff>
    </xdr:to>
    <xdr:cxnSp macro="">
      <xdr:nvCxnSpPr>
        <xdr:cNvPr id="652" name="直線コネクタ 651"/>
        <xdr:cNvCxnSpPr/>
      </xdr:nvCxnSpPr>
      <xdr:spPr>
        <a:xfrm>
          <a:off x="14233525" y="145884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13970</xdr:rowOff>
    </xdr:from>
    <xdr:ext cx="339725" cy="258445"/>
    <xdr:sp macro="" textlink="">
      <xdr:nvSpPr>
        <xdr:cNvPr id="653" name="【児童館】&#10;有形固定資産減価償却率最大値テキスト"/>
        <xdr:cNvSpPr txBox="1"/>
      </xdr:nvSpPr>
      <xdr:spPr>
        <a:xfrm>
          <a:off x="14360525" y="12926060"/>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67310</xdr:rowOff>
    </xdr:from>
    <xdr:to xmlns:xdr="http://schemas.openxmlformats.org/drawingml/2006/spreadsheetDrawing">
      <xdr:col>86</xdr:col>
      <xdr:colOff>25400</xdr:colOff>
      <xdr:row>78</xdr:row>
      <xdr:rowOff>67310</xdr:rowOff>
    </xdr:to>
    <xdr:cxnSp macro="">
      <xdr:nvCxnSpPr>
        <xdr:cNvPr id="654" name="直線コネクタ 653"/>
        <xdr:cNvCxnSpPr/>
      </xdr:nvCxnSpPr>
      <xdr:spPr>
        <a:xfrm>
          <a:off x="14233525" y="131470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89535</xdr:rowOff>
    </xdr:from>
    <xdr:ext cx="404495" cy="258445"/>
    <xdr:sp macro="" textlink="">
      <xdr:nvSpPr>
        <xdr:cNvPr id="655" name="【児童館】&#10;有形固定資産減価償却率平均値テキスト"/>
        <xdr:cNvSpPr txBox="1"/>
      </xdr:nvSpPr>
      <xdr:spPr>
        <a:xfrm>
          <a:off x="14360525" y="1383982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111125</xdr:rowOff>
    </xdr:from>
    <xdr:to xmlns:xdr="http://schemas.openxmlformats.org/drawingml/2006/spreadsheetDrawing">
      <xdr:col>85</xdr:col>
      <xdr:colOff>167005</xdr:colOff>
      <xdr:row>83</xdr:row>
      <xdr:rowOff>41275</xdr:rowOff>
    </xdr:to>
    <xdr:sp macro="" textlink="">
      <xdr:nvSpPr>
        <xdr:cNvPr id="656" name="フローチャート: 判断 655"/>
        <xdr:cNvSpPr/>
      </xdr:nvSpPr>
      <xdr:spPr>
        <a:xfrm>
          <a:off x="14271625" y="1386141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85090</xdr:rowOff>
    </xdr:from>
    <xdr:to xmlns:xdr="http://schemas.openxmlformats.org/drawingml/2006/spreadsheetDrawing">
      <xdr:col>81</xdr:col>
      <xdr:colOff>101600</xdr:colOff>
      <xdr:row>83</xdr:row>
      <xdr:rowOff>15240</xdr:rowOff>
    </xdr:to>
    <xdr:sp macro="" textlink="">
      <xdr:nvSpPr>
        <xdr:cNvPr id="657" name="フローチャート: 判断 656"/>
        <xdr:cNvSpPr/>
      </xdr:nvSpPr>
      <xdr:spPr>
        <a:xfrm>
          <a:off x="13527405" y="13835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50800</xdr:rowOff>
    </xdr:from>
    <xdr:to xmlns:xdr="http://schemas.openxmlformats.org/drawingml/2006/spreadsheetDrawing">
      <xdr:col>76</xdr:col>
      <xdr:colOff>165100</xdr:colOff>
      <xdr:row>82</xdr:row>
      <xdr:rowOff>152400</xdr:rowOff>
    </xdr:to>
    <xdr:sp macro="" textlink="">
      <xdr:nvSpPr>
        <xdr:cNvPr id="658" name="フローチャート: 判断 657"/>
        <xdr:cNvSpPr/>
      </xdr:nvSpPr>
      <xdr:spPr>
        <a:xfrm>
          <a:off x="12755880" y="1380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15240</xdr:rowOff>
    </xdr:from>
    <xdr:to xmlns:xdr="http://schemas.openxmlformats.org/drawingml/2006/spreadsheetDrawing">
      <xdr:col>72</xdr:col>
      <xdr:colOff>38100</xdr:colOff>
      <xdr:row>82</xdr:row>
      <xdr:rowOff>116840</xdr:rowOff>
    </xdr:to>
    <xdr:sp macro="" textlink="">
      <xdr:nvSpPr>
        <xdr:cNvPr id="659" name="フローチャート: 判断 658"/>
        <xdr:cNvSpPr/>
      </xdr:nvSpPr>
      <xdr:spPr>
        <a:xfrm>
          <a:off x="11984355" y="1376553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124460</xdr:rowOff>
    </xdr:from>
    <xdr:to xmlns:xdr="http://schemas.openxmlformats.org/drawingml/2006/spreadsheetDrawing">
      <xdr:col>67</xdr:col>
      <xdr:colOff>101600</xdr:colOff>
      <xdr:row>82</xdr:row>
      <xdr:rowOff>54610</xdr:rowOff>
    </xdr:to>
    <xdr:sp macro="" textlink="">
      <xdr:nvSpPr>
        <xdr:cNvPr id="660" name="フローチャート: 判断 659"/>
        <xdr:cNvSpPr/>
      </xdr:nvSpPr>
      <xdr:spPr>
        <a:xfrm>
          <a:off x="11189335" y="1370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1" name="テキスト ボックス 660"/>
        <xdr:cNvSpPr txBox="1"/>
      </xdr:nvSpPr>
      <xdr:spPr>
        <a:xfrm>
          <a:off x="141554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1365" cy="259080"/>
    <xdr:sp macro="" textlink="">
      <xdr:nvSpPr>
        <xdr:cNvPr id="662" name="テキスト ボックス 661"/>
        <xdr:cNvSpPr txBox="1"/>
      </xdr:nvSpPr>
      <xdr:spPr>
        <a:xfrm>
          <a:off x="134112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1365" cy="259080"/>
    <xdr:sp macro="" textlink="">
      <xdr:nvSpPr>
        <xdr:cNvPr id="663" name="テキスト ボックス 662"/>
        <xdr:cNvSpPr txBox="1"/>
      </xdr:nvSpPr>
      <xdr:spPr>
        <a:xfrm>
          <a:off x="12639675"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88</xdr:row>
      <xdr:rowOff>149860</xdr:rowOff>
    </xdr:from>
    <xdr:ext cx="762000" cy="259080"/>
    <xdr:sp macro="" textlink="">
      <xdr:nvSpPr>
        <xdr:cNvPr id="664" name="テキスト ボックス 663"/>
        <xdr:cNvSpPr txBox="1"/>
      </xdr:nvSpPr>
      <xdr:spPr>
        <a:xfrm>
          <a:off x="1185735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1365" cy="259080"/>
    <xdr:sp macro="" textlink="">
      <xdr:nvSpPr>
        <xdr:cNvPr id="665" name="テキスト ボックス 664"/>
        <xdr:cNvSpPr txBox="1"/>
      </xdr:nvSpPr>
      <xdr:spPr>
        <a:xfrm>
          <a:off x="1107313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31115</xdr:rowOff>
    </xdr:from>
    <xdr:to xmlns:xdr="http://schemas.openxmlformats.org/drawingml/2006/spreadsheetDrawing">
      <xdr:col>85</xdr:col>
      <xdr:colOff>167005</xdr:colOff>
      <xdr:row>79</xdr:row>
      <xdr:rowOff>132715</xdr:rowOff>
    </xdr:to>
    <xdr:sp macro="" textlink="">
      <xdr:nvSpPr>
        <xdr:cNvPr id="666" name="楕円 665"/>
        <xdr:cNvSpPr/>
      </xdr:nvSpPr>
      <xdr:spPr>
        <a:xfrm>
          <a:off x="14271625" y="13278485"/>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53975</xdr:rowOff>
    </xdr:from>
    <xdr:ext cx="404495" cy="258445"/>
    <xdr:sp macro="" textlink="">
      <xdr:nvSpPr>
        <xdr:cNvPr id="667" name="【児童館】&#10;有形固定資産減価償却率該当値テキスト"/>
        <xdr:cNvSpPr txBox="1"/>
      </xdr:nvSpPr>
      <xdr:spPr>
        <a:xfrm>
          <a:off x="14360525" y="131337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153670</xdr:rowOff>
    </xdr:from>
    <xdr:to xmlns:xdr="http://schemas.openxmlformats.org/drawingml/2006/spreadsheetDrawing">
      <xdr:col>81</xdr:col>
      <xdr:colOff>101600</xdr:colOff>
      <xdr:row>79</xdr:row>
      <xdr:rowOff>84455</xdr:rowOff>
    </xdr:to>
    <xdr:sp macro="" textlink="">
      <xdr:nvSpPr>
        <xdr:cNvPr id="668" name="楕円 667"/>
        <xdr:cNvSpPr/>
      </xdr:nvSpPr>
      <xdr:spPr>
        <a:xfrm>
          <a:off x="13527405" y="132334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33020</xdr:rowOff>
    </xdr:from>
    <xdr:to xmlns:xdr="http://schemas.openxmlformats.org/drawingml/2006/spreadsheetDrawing">
      <xdr:col>85</xdr:col>
      <xdr:colOff>127000</xdr:colOff>
      <xdr:row>79</xdr:row>
      <xdr:rowOff>81915</xdr:rowOff>
    </xdr:to>
    <xdr:cxnSp macro="">
      <xdr:nvCxnSpPr>
        <xdr:cNvPr id="669" name="直線コネクタ 668"/>
        <xdr:cNvCxnSpPr/>
      </xdr:nvCxnSpPr>
      <xdr:spPr>
        <a:xfrm>
          <a:off x="13578205" y="13280390"/>
          <a:ext cx="74422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104775</xdr:rowOff>
    </xdr:from>
    <xdr:to xmlns:xdr="http://schemas.openxmlformats.org/drawingml/2006/spreadsheetDrawing">
      <xdr:col>76</xdr:col>
      <xdr:colOff>165100</xdr:colOff>
      <xdr:row>79</xdr:row>
      <xdr:rowOff>34925</xdr:rowOff>
    </xdr:to>
    <xdr:sp macro="" textlink="">
      <xdr:nvSpPr>
        <xdr:cNvPr id="670" name="楕円 669"/>
        <xdr:cNvSpPr/>
      </xdr:nvSpPr>
      <xdr:spPr>
        <a:xfrm>
          <a:off x="12755880" y="13184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155575</xdr:rowOff>
    </xdr:from>
    <xdr:to xmlns:xdr="http://schemas.openxmlformats.org/drawingml/2006/spreadsheetDrawing">
      <xdr:col>81</xdr:col>
      <xdr:colOff>50800</xdr:colOff>
      <xdr:row>79</xdr:row>
      <xdr:rowOff>33020</xdr:rowOff>
    </xdr:to>
    <xdr:cxnSp macro="">
      <xdr:nvCxnSpPr>
        <xdr:cNvPr id="671" name="直線コネクタ 670"/>
        <xdr:cNvCxnSpPr/>
      </xdr:nvCxnSpPr>
      <xdr:spPr>
        <a:xfrm>
          <a:off x="12806680" y="13235305"/>
          <a:ext cx="77152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55880</xdr:rowOff>
    </xdr:from>
    <xdr:to xmlns:xdr="http://schemas.openxmlformats.org/drawingml/2006/spreadsheetDrawing">
      <xdr:col>72</xdr:col>
      <xdr:colOff>38100</xdr:colOff>
      <xdr:row>78</xdr:row>
      <xdr:rowOff>157480</xdr:rowOff>
    </xdr:to>
    <xdr:sp macro="" textlink="">
      <xdr:nvSpPr>
        <xdr:cNvPr id="672" name="楕円 671"/>
        <xdr:cNvSpPr/>
      </xdr:nvSpPr>
      <xdr:spPr>
        <a:xfrm>
          <a:off x="11984355" y="1313561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167005</xdr:colOff>
      <xdr:row>78</xdr:row>
      <xdr:rowOff>106680</xdr:rowOff>
    </xdr:from>
    <xdr:to xmlns:xdr="http://schemas.openxmlformats.org/drawingml/2006/spreadsheetDrawing">
      <xdr:col>76</xdr:col>
      <xdr:colOff>114300</xdr:colOff>
      <xdr:row>78</xdr:row>
      <xdr:rowOff>155575</xdr:rowOff>
    </xdr:to>
    <xdr:cxnSp macro="">
      <xdr:nvCxnSpPr>
        <xdr:cNvPr id="673" name="直線コネクタ 672"/>
        <xdr:cNvCxnSpPr/>
      </xdr:nvCxnSpPr>
      <xdr:spPr>
        <a:xfrm>
          <a:off x="12024360" y="13186410"/>
          <a:ext cx="78232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78</xdr:row>
      <xdr:rowOff>6985</xdr:rowOff>
    </xdr:from>
    <xdr:to xmlns:xdr="http://schemas.openxmlformats.org/drawingml/2006/spreadsheetDrawing">
      <xdr:col>67</xdr:col>
      <xdr:colOff>101600</xdr:colOff>
      <xdr:row>78</xdr:row>
      <xdr:rowOff>108585</xdr:rowOff>
    </xdr:to>
    <xdr:sp macro="" textlink="">
      <xdr:nvSpPr>
        <xdr:cNvPr id="674" name="楕円 673"/>
        <xdr:cNvSpPr/>
      </xdr:nvSpPr>
      <xdr:spPr>
        <a:xfrm>
          <a:off x="11189335" y="130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78</xdr:row>
      <xdr:rowOff>57785</xdr:rowOff>
    </xdr:from>
    <xdr:to xmlns:xdr="http://schemas.openxmlformats.org/drawingml/2006/spreadsheetDrawing">
      <xdr:col>71</xdr:col>
      <xdr:colOff>167005</xdr:colOff>
      <xdr:row>78</xdr:row>
      <xdr:rowOff>106680</xdr:rowOff>
    </xdr:to>
    <xdr:cxnSp macro="">
      <xdr:nvCxnSpPr>
        <xdr:cNvPr id="675" name="直線コネクタ 674"/>
        <xdr:cNvCxnSpPr/>
      </xdr:nvCxnSpPr>
      <xdr:spPr>
        <a:xfrm>
          <a:off x="11240135" y="13137515"/>
          <a:ext cx="7842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6350</xdr:rowOff>
    </xdr:from>
    <xdr:ext cx="404495" cy="259080"/>
    <xdr:sp macro="" textlink="">
      <xdr:nvSpPr>
        <xdr:cNvPr id="676" name="n_1aveValue【児童館】&#10;有形固定資産減価償却率"/>
        <xdr:cNvSpPr txBox="1"/>
      </xdr:nvSpPr>
      <xdr:spPr>
        <a:xfrm>
          <a:off x="13386435" y="13924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143510</xdr:rowOff>
    </xdr:from>
    <xdr:ext cx="404495" cy="258445"/>
    <xdr:sp macro="" textlink="">
      <xdr:nvSpPr>
        <xdr:cNvPr id="677" name="n_2aveValue【児童館】&#10;有形固定資産減価償却率"/>
        <xdr:cNvSpPr txBox="1"/>
      </xdr:nvSpPr>
      <xdr:spPr>
        <a:xfrm>
          <a:off x="12627610" y="138938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107950</xdr:rowOff>
    </xdr:from>
    <xdr:ext cx="404495" cy="258445"/>
    <xdr:sp macro="" textlink="">
      <xdr:nvSpPr>
        <xdr:cNvPr id="678" name="n_3aveValue【児童館】&#10;有形固定資産減価償却率"/>
        <xdr:cNvSpPr txBox="1"/>
      </xdr:nvSpPr>
      <xdr:spPr>
        <a:xfrm>
          <a:off x="11856085" y="138582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45720</xdr:rowOff>
    </xdr:from>
    <xdr:ext cx="404495" cy="259080"/>
    <xdr:sp macro="" textlink="">
      <xdr:nvSpPr>
        <xdr:cNvPr id="679" name="n_4aveValue【児童館】&#10;有形固定資産減価償却率"/>
        <xdr:cNvSpPr txBox="1"/>
      </xdr:nvSpPr>
      <xdr:spPr>
        <a:xfrm>
          <a:off x="11061065" y="13796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77</xdr:row>
      <xdr:rowOff>100330</xdr:rowOff>
    </xdr:from>
    <xdr:ext cx="404495" cy="259080"/>
    <xdr:sp macro="" textlink="">
      <xdr:nvSpPr>
        <xdr:cNvPr id="680" name="n_1mainValue【児童館】&#10;有形固定資産減価償却率"/>
        <xdr:cNvSpPr txBox="1"/>
      </xdr:nvSpPr>
      <xdr:spPr>
        <a:xfrm>
          <a:off x="13386435" y="13012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51435</xdr:rowOff>
    </xdr:from>
    <xdr:ext cx="404495" cy="258445"/>
    <xdr:sp macro="" textlink="">
      <xdr:nvSpPr>
        <xdr:cNvPr id="681" name="n_2mainValue【児童館】&#10;有形固定資産減価償却率"/>
        <xdr:cNvSpPr txBox="1"/>
      </xdr:nvSpPr>
      <xdr:spPr>
        <a:xfrm>
          <a:off x="12627610" y="129635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77</xdr:row>
      <xdr:rowOff>2540</xdr:rowOff>
    </xdr:from>
    <xdr:ext cx="404495" cy="259080"/>
    <xdr:sp macro="" textlink="">
      <xdr:nvSpPr>
        <xdr:cNvPr id="682" name="n_3mainValue【児童館】&#10;有形固定資産減価償却率"/>
        <xdr:cNvSpPr txBox="1"/>
      </xdr:nvSpPr>
      <xdr:spPr>
        <a:xfrm>
          <a:off x="11856085" y="129146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71120</xdr:colOff>
      <xdr:row>76</xdr:row>
      <xdr:rowOff>125095</xdr:rowOff>
    </xdr:from>
    <xdr:ext cx="340360" cy="258445"/>
    <xdr:sp macro="" textlink="">
      <xdr:nvSpPr>
        <xdr:cNvPr id="683" name="n_4mainValue【児童館】&#10;有形固定資産減価償却率"/>
        <xdr:cNvSpPr txBox="1"/>
      </xdr:nvSpPr>
      <xdr:spPr>
        <a:xfrm>
          <a:off x="11093450" y="1286954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4" name="正方形/長方形 683"/>
        <xdr:cNvSpPr/>
      </xdr:nvSpPr>
      <xdr:spPr>
        <a:xfrm>
          <a:off x="16032480" y="1155573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5" name="正方形/長方形 684"/>
        <xdr:cNvSpPr/>
      </xdr:nvSpPr>
      <xdr:spPr>
        <a:xfrm>
          <a:off x="1615948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6" name="正方形/長方形 685"/>
        <xdr:cNvSpPr/>
      </xdr:nvSpPr>
      <xdr:spPr>
        <a:xfrm>
          <a:off x="1615948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7" name="正方形/長方形 686"/>
        <xdr:cNvSpPr/>
      </xdr:nvSpPr>
      <xdr:spPr>
        <a:xfrm>
          <a:off x="1703451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8" name="正方形/長方形 687"/>
        <xdr:cNvSpPr/>
      </xdr:nvSpPr>
      <xdr:spPr>
        <a:xfrm>
          <a:off x="1703451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9" name="正方形/長方形 688"/>
        <xdr:cNvSpPr/>
      </xdr:nvSpPr>
      <xdr:spPr>
        <a:xfrm>
          <a:off x="1803654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0" name="正方形/長方形 689"/>
        <xdr:cNvSpPr/>
      </xdr:nvSpPr>
      <xdr:spPr>
        <a:xfrm>
          <a:off x="1803654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1" name="正方形/長方形 690"/>
        <xdr:cNvSpPr/>
      </xdr:nvSpPr>
      <xdr:spPr>
        <a:xfrm>
          <a:off x="16032480" y="1267206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885" cy="225425"/>
    <xdr:sp macro="" textlink="">
      <xdr:nvSpPr>
        <xdr:cNvPr id="692" name="テキスト ボックス 691"/>
        <xdr:cNvSpPr txBox="1"/>
      </xdr:nvSpPr>
      <xdr:spPr>
        <a:xfrm>
          <a:off x="16017875" y="1248537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3" name="直線コネクタ 692"/>
        <xdr:cNvCxnSpPr/>
      </xdr:nvCxnSpPr>
      <xdr:spPr>
        <a:xfrm>
          <a:off x="16032480" y="14908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167640</xdr:rowOff>
    </xdr:from>
    <xdr:to xmlns:xdr="http://schemas.openxmlformats.org/drawingml/2006/spreadsheetDrawing">
      <xdr:col>120</xdr:col>
      <xdr:colOff>114300</xdr:colOff>
      <xdr:row>86</xdr:row>
      <xdr:rowOff>167640</xdr:rowOff>
    </xdr:to>
    <xdr:cxnSp macro="">
      <xdr:nvCxnSpPr>
        <xdr:cNvPr id="694" name="直線コネクタ 693"/>
        <xdr:cNvCxnSpPr/>
      </xdr:nvCxnSpPr>
      <xdr:spPr>
        <a:xfrm>
          <a:off x="16032480" y="145884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7360" cy="259080"/>
    <xdr:sp macro="" textlink="">
      <xdr:nvSpPr>
        <xdr:cNvPr id="695" name="テキスト ボックス 694"/>
        <xdr:cNvSpPr txBox="1"/>
      </xdr:nvSpPr>
      <xdr:spPr>
        <a:xfrm>
          <a:off x="15635605" y="14447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96" name="直線コネクタ 695"/>
        <xdr:cNvCxnSpPr/>
      </xdr:nvCxnSpPr>
      <xdr:spPr>
        <a:xfrm>
          <a:off x="16032480" y="142665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7360" cy="259080"/>
    <xdr:sp macro="" textlink="">
      <xdr:nvSpPr>
        <xdr:cNvPr id="697" name="テキスト ボックス 696"/>
        <xdr:cNvSpPr txBox="1"/>
      </xdr:nvSpPr>
      <xdr:spPr>
        <a:xfrm>
          <a:off x="15635605" y="141281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698" name="直線コネクタ 697"/>
        <xdr:cNvCxnSpPr/>
      </xdr:nvCxnSpPr>
      <xdr:spPr>
        <a:xfrm>
          <a:off x="16032480" y="1394777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7360" cy="259080"/>
    <xdr:sp macro="" textlink="">
      <xdr:nvSpPr>
        <xdr:cNvPr id="699" name="テキスト ボックス 698"/>
        <xdr:cNvSpPr txBox="1"/>
      </xdr:nvSpPr>
      <xdr:spPr>
        <a:xfrm>
          <a:off x="15635605" y="13809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46990</xdr:rowOff>
    </xdr:from>
    <xdr:to xmlns:xdr="http://schemas.openxmlformats.org/drawingml/2006/spreadsheetDrawing">
      <xdr:col>120</xdr:col>
      <xdr:colOff>114300</xdr:colOff>
      <xdr:row>81</xdr:row>
      <xdr:rowOff>46990</xdr:rowOff>
    </xdr:to>
    <xdr:cxnSp macro="">
      <xdr:nvCxnSpPr>
        <xdr:cNvPr id="700" name="直線コネクタ 699"/>
        <xdr:cNvCxnSpPr/>
      </xdr:nvCxnSpPr>
      <xdr:spPr>
        <a:xfrm>
          <a:off x="16032480" y="136296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7360" cy="259080"/>
    <xdr:sp macro="" textlink="">
      <xdr:nvSpPr>
        <xdr:cNvPr id="701" name="テキスト ボックス 700"/>
        <xdr:cNvSpPr txBox="1"/>
      </xdr:nvSpPr>
      <xdr:spPr>
        <a:xfrm>
          <a:off x="15635605" y="134905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62865</xdr:rowOff>
    </xdr:from>
    <xdr:to xmlns:xdr="http://schemas.openxmlformats.org/drawingml/2006/spreadsheetDrawing">
      <xdr:col>120</xdr:col>
      <xdr:colOff>114300</xdr:colOff>
      <xdr:row>79</xdr:row>
      <xdr:rowOff>62865</xdr:rowOff>
    </xdr:to>
    <xdr:cxnSp macro="">
      <xdr:nvCxnSpPr>
        <xdr:cNvPr id="702" name="直線コネクタ 701"/>
        <xdr:cNvCxnSpPr/>
      </xdr:nvCxnSpPr>
      <xdr:spPr>
        <a:xfrm>
          <a:off x="16032480" y="1331023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7360" cy="258445"/>
    <xdr:sp macro="" textlink="">
      <xdr:nvSpPr>
        <xdr:cNvPr id="703" name="テキスト ボックス 702"/>
        <xdr:cNvSpPr txBox="1"/>
      </xdr:nvSpPr>
      <xdr:spPr>
        <a:xfrm>
          <a:off x="15635605" y="131718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04" name="直線コネクタ 703"/>
        <xdr:cNvCxnSpPr/>
      </xdr:nvCxnSpPr>
      <xdr:spPr>
        <a:xfrm>
          <a:off x="16032480" y="129908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7360" cy="258445"/>
    <xdr:sp macro="" textlink="">
      <xdr:nvSpPr>
        <xdr:cNvPr id="705" name="テキスト ボックス 704"/>
        <xdr:cNvSpPr txBox="1"/>
      </xdr:nvSpPr>
      <xdr:spPr>
        <a:xfrm>
          <a:off x="15635605" y="128524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6" name="直線コネクタ 705"/>
        <xdr:cNvCxnSpPr/>
      </xdr:nvCxnSpPr>
      <xdr:spPr>
        <a:xfrm>
          <a:off x="16032480" y="1267206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7360" cy="258445"/>
    <xdr:sp macro="" textlink="">
      <xdr:nvSpPr>
        <xdr:cNvPr id="707" name="テキスト ボックス 706"/>
        <xdr:cNvSpPr txBox="1"/>
      </xdr:nvSpPr>
      <xdr:spPr>
        <a:xfrm>
          <a:off x="15635605" y="1253363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8" name="【児童館】&#10;一人当たり面積グラフ枠"/>
        <xdr:cNvSpPr/>
      </xdr:nvSpPr>
      <xdr:spPr>
        <a:xfrm>
          <a:off x="16032480" y="1267206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38100</xdr:rowOff>
    </xdr:from>
    <xdr:to xmlns:xdr="http://schemas.openxmlformats.org/drawingml/2006/spreadsheetDrawing">
      <xdr:col>116</xdr:col>
      <xdr:colOff>62865</xdr:colOff>
      <xdr:row>86</xdr:row>
      <xdr:rowOff>70485</xdr:rowOff>
    </xdr:to>
    <xdr:cxnSp macro="">
      <xdr:nvCxnSpPr>
        <xdr:cNvPr id="709" name="直線コネクタ 708"/>
        <xdr:cNvCxnSpPr/>
      </xdr:nvCxnSpPr>
      <xdr:spPr>
        <a:xfrm flipV="1">
          <a:off x="19435445" y="13117830"/>
          <a:ext cx="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74295</xdr:rowOff>
    </xdr:from>
    <xdr:ext cx="469265" cy="258445"/>
    <xdr:sp macro="" textlink="">
      <xdr:nvSpPr>
        <xdr:cNvPr id="710" name="【児童館】&#10;一人当たり面積最小値テキスト"/>
        <xdr:cNvSpPr txBox="1"/>
      </xdr:nvSpPr>
      <xdr:spPr>
        <a:xfrm>
          <a:off x="19474180" y="144951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70485</xdr:rowOff>
    </xdr:from>
    <xdr:to xmlns:xdr="http://schemas.openxmlformats.org/drawingml/2006/spreadsheetDrawing">
      <xdr:col>116</xdr:col>
      <xdr:colOff>152400</xdr:colOff>
      <xdr:row>86</xdr:row>
      <xdr:rowOff>70485</xdr:rowOff>
    </xdr:to>
    <xdr:cxnSp macro="">
      <xdr:nvCxnSpPr>
        <xdr:cNvPr id="711" name="直線コネクタ 710"/>
        <xdr:cNvCxnSpPr/>
      </xdr:nvCxnSpPr>
      <xdr:spPr>
        <a:xfrm>
          <a:off x="19370675" y="144913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156210</xdr:rowOff>
    </xdr:from>
    <xdr:ext cx="469265" cy="259080"/>
    <xdr:sp macro="" textlink="">
      <xdr:nvSpPr>
        <xdr:cNvPr id="712" name="【児童館】&#10;一人当たり面積最大値テキスト"/>
        <xdr:cNvSpPr txBox="1"/>
      </xdr:nvSpPr>
      <xdr:spPr>
        <a:xfrm>
          <a:off x="19474180" y="12900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38100</xdr:rowOff>
    </xdr:from>
    <xdr:to xmlns:xdr="http://schemas.openxmlformats.org/drawingml/2006/spreadsheetDrawing">
      <xdr:col>116</xdr:col>
      <xdr:colOff>152400</xdr:colOff>
      <xdr:row>78</xdr:row>
      <xdr:rowOff>38100</xdr:rowOff>
    </xdr:to>
    <xdr:cxnSp macro="">
      <xdr:nvCxnSpPr>
        <xdr:cNvPr id="713" name="直線コネクタ 712"/>
        <xdr:cNvCxnSpPr/>
      </xdr:nvCxnSpPr>
      <xdr:spPr>
        <a:xfrm>
          <a:off x="19370675" y="131178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55245</xdr:rowOff>
    </xdr:from>
    <xdr:ext cx="469265" cy="258445"/>
    <xdr:sp macro="" textlink="">
      <xdr:nvSpPr>
        <xdr:cNvPr id="714" name="【児童館】&#10;一人当たり面積平均値テキスト"/>
        <xdr:cNvSpPr txBox="1"/>
      </xdr:nvSpPr>
      <xdr:spPr>
        <a:xfrm>
          <a:off x="19474180" y="1397317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76835</xdr:rowOff>
    </xdr:from>
    <xdr:to xmlns:xdr="http://schemas.openxmlformats.org/drawingml/2006/spreadsheetDrawing">
      <xdr:col>116</xdr:col>
      <xdr:colOff>114300</xdr:colOff>
      <xdr:row>84</xdr:row>
      <xdr:rowOff>6985</xdr:rowOff>
    </xdr:to>
    <xdr:sp macro="" textlink="">
      <xdr:nvSpPr>
        <xdr:cNvPr id="715" name="フローチャート: 判断 714"/>
        <xdr:cNvSpPr/>
      </xdr:nvSpPr>
      <xdr:spPr>
        <a:xfrm>
          <a:off x="19385280" y="13994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99060</xdr:rowOff>
    </xdr:from>
    <xdr:to xmlns:xdr="http://schemas.openxmlformats.org/drawingml/2006/spreadsheetDrawing">
      <xdr:col>112</xdr:col>
      <xdr:colOff>38100</xdr:colOff>
      <xdr:row>84</xdr:row>
      <xdr:rowOff>29210</xdr:rowOff>
    </xdr:to>
    <xdr:sp macro="" textlink="">
      <xdr:nvSpPr>
        <xdr:cNvPr id="716" name="フローチャート: 判断 715"/>
        <xdr:cNvSpPr/>
      </xdr:nvSpPr>
      <xdr:spPr>
        <a:xfrm>
          <a:off x="18664555" y="1401699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142240</xdr:rowOff>
    </xdr:from>
    <xdr:to xmlns:xdr="http://schemas.openxmlformats.org/drawingml/2006/spreadsheetDrawing">
      <xdr:col>107</xdr:col>
      <xdr:colOff>101600</xdr:colOff>
      <xdr:row>84</xdr:row>
      <xdr:rowOff>72390</xdr:rowOff>
    </xdr:to>
    <xdr:sp macro="" textlink="">
      <xdr:nvSpPr>
        <xdr:cNvPr id="717" name="フローチャート: 判断 716"/>
        <xdr:cNvSpPr/>
      </xdr:nvSpPr>
      <xdr:spPr>
        <a:xfrm>
          <a:off x="17869535" y="1406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142240</xdr:rowOff>
    </xdr:from>
    <xdr:to xmlns:xdr="http://schemas.openxmlformats.org/drawingml/2006/spreadsheetDrawing">
      <xdr:col>102</xdr:col>
      <xdr:colOff>165100</xdr:colOff>
      <xdr:row>84</xdr:row>
      <xdr:rowOff>72390</xdr:rowOff>
    </xdr:to>
    <xdr:sp macro="" textlink="">
      <xdr:nvSpPr>
        <xdr:cNvPr id="718" name="フローチャート: 判断 717"/>
        <xdr:cNvSpPr/>
      </xdr:nvSpPr>
      <xdr:spPr>
        <a:xfrm>
          <a:off x="17098010" y="1406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55245</xdr:rowOff>
    </xdr:from>
    <xdr:to xmlns:xdr="http://schemas.openxmlformats.org/drawingml/2006/spreadsheetDrawing">
      <xdr:col>98</xdr:col>
      <xdr:colOff>38100</xdr:colOff>
      <xdr:row>83</xdr:row>
      <xdr:rowOff>156845</xdr:rowOff>
    </xdr:to>
    <xdr:sp macro="" textlink="">
      <xdr:nvSpPr>
        <xdr:cNvPr id="719" name="フローチャート: 判断 718"/>
        <xdr:cNvSpPr/>
      </xdr:nvSpPr>
      <xdr:spPr>
        <a:xfrm>
          <a:off x="16326485" y="1397317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20" name="テキスト ボックス 719"/>
        <xdr:cNvSpPr txBox="1"/>
      </xdr:nvSpPr>
      <xdr:spPr>
        <a:xfrm>
          <a:off x="1926907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88</xdr:row>
      <xdr:rowOff>149860</xdr:rowOff>
    </xdr:from>
    <xdr:ext cx="762000" cy="259080"/>
    <xdr:sp macro="" textlink="">
      <xdr:nvSpPr>
        <xdr:cNvPr id="721" name="テキスト ボックス 720"/>
        <xdr:cNvSpPr txBox="1"/>
      </xdr:nvSpPr>
      <xdr:spPr>
        <a:xfrm>
          <a:off x="1853755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1365" cy="259080"/>
    <xdr:sp macro="" textlink="">
      <xdr:nvSpPr>
        <xdr:cNvPr id="722" name="テキスト ボックス 721"/>
        <xdr:cNvSpPr txBox="1"/>
      </xdr:nvSpPr>
      <xdr:spPr>
        <a:xfrm>
          <a:off x="1775333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1365" cy="259080"/>
    <xdr:sp macro="" textlink="">
      <xdr:nvSpPr>
        <xdr:cNvPr id="723" name="テキスト ボックス 722"/>
        <xdr:cNvSpPr txBox="1"/>
      </xdr:nvSpPr>
      <xdr:spPr>
        <a:xfrm>
          <a:off x="16981805"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88</xdr:row>
      <xdr:rowOff>149860</xdr:rowOff>
    </xdr:from>
    <xdr:ext cx="762000" cy="259080"/>
    <xdr:sp macro="" textlink="">
      <xdr:nvSpPr>
        <xdr:cNvPr id="724" name="テキスト ボックス 723"/>
        <xdr:cNvSpPr txBox="1"/>
      </xdr:nvSpPr>
      <xdr:spPr>
        <a:xfrm>
          <a:off x="1619948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158750</xdr:rowOff>
    </xdr:from>
    <xdr:to xmlns:xdr="http://schemas.openxmlformats.org/drawingml/2006/spreadsheetDrawing">
      <xdr:col>116</xdr:col>
      <xdr:colOff>114300</xdr:colOff>
      <xdr:row>78</xdr:row>
      <xdr:rowOff>88900</xdr:rowOff>
    </xdr:to>
    <xdr:sp macro="" textlink="">
      <xdr:nvSpPr>
        <xdr:cNvPr id="725" name="楕円 724"/>
        <xdr:cNvSpPr/>
      </xdr:nvSpPr>
      <xdr:spPr>
        <a:xfrm>
          <a:off x="19385280" y="13070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77</xdr:row>
      <xdr:rowOff>111760</xdr:rowOff>
    </xdr:from>
    <xdr:ext cx="469265" cy="259080"/>
    <xdr:sp macro="" textlink="">
      <xdr:nvSpPr>
        <xdr:cNvPr id="726" name="【児童館】&#10;一人当たり面積該当値テキスト"/>
        <xdr:cNvSpPr txBox="1"/>
      </xdr:nvSpPr>
      <xdr:spPr>
        <a:xfrm>
          <a:off x="19474180" y="13023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78</xdr:row>
      <xdr:rowOff>8890</xdr:rowOff>
    </xdr:from>
    <xdr:to xmlns:xdr="http://schemas.openxmlformats.org/drawingml/2006/spreadsheetDrawing">
      <xdr:col>112</xdr:col>
      <xdr:colOff>38100</xdr:colOff>
      <xdr:row>78</xdr:row>
      <xdr:rowOff>110490</xdr:rowOff>
    </xdr:to>
    <xdr:sp macro="" textlink="">
      <xdr:nvSpPr>
        <xdr:cNvPr id="727" name="楕円 726"/>
        <xdr:cNvSpPr/>
      </xdr:nvSpPr>
      <xdr:spPr>
        <a:xfrm>
          <a:off x="18664555" y="130886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167005</xdr:colOff>
      <xdr:row>78</xdr:row>
      <xdr:rowOff>38100</xdr:rowOff>
    </xdr:from>
    <xdr:to xmlns:xdr="http://schemas.openxmlformats.org/drawingml/2006/spreadsheetDrawing">
      <xdr:col>116</xdr:col>
      <xdr:colOff>63500</xdr:colOff>
      <xdr:row>78</xdr:row>
      <xdr:rowOff>59690</xdr:rowOff>
    </xdr:to>
    <xdr:cxnSp macro="">
      <xdr:nvCxnSpPr>
        <xdr:cNvPr id="728" name="直線コネクタ 727"/>
        <xdr:cNvCxnSpPr/>
      </xdr:nvCxnSpPr>
      <xdr:spPr>
        <a:xfrm flipV="1">
          <a:off x="18704560" y="13117830"/>
          <a:ext cx="73152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78</xdr:row>
      <xdr:rowOff>31115</xdr:rowOff>
    </xdr:from>
    <xdr:to xmlns:xdr="http://schemas.openxmlformats.org/drawingml/2006/spreadsheetDrawing">
      <xdr:col>107</xdr:col>
      <xdr:colOff>101600</xdr:colOff>
      <xdr:row>78</xdr:row>
      <xdr:rowOff>132715</xdr:rowOff>
    </xdr:to>
    <xdr:sp macro="" textlink="">
      <xdr:nvSpPr>
        <xdr:cNvPr id="729" name="楕円 728"/>
        <xdr:cNvSpPr/>
      </xdr:nvSpPr>
      <xdr:spPr>
        <a:xfrm>
          <a:off x="17869535"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59690</xdr:rowOff>
    </xdr:from>
    <xdr:to xmlns:xdr="http://schemas.openxmlformats.org/drawingml/2006/spreadsheetDrawing">
      <xdr:col>111</xdr:col>
      <xdr:colOff>167005</xdr:colOff>
      <xdr:row>78</xdr:row>
      <xdr:rowOff>81915</xdr:rowOff>
    </xdr:to>
    <xdr:cxnSp macro="">
      <xdr:nvCxnSpPr>
        <xdr:cNvPr id="730" name="直線コネクタ 729"/>
        <xdr:cNvCxnSpPr/>
      </xdr:nvCxnSpPr>
      <xdr:spPr>
        <a:xfrm flipV="1">
          <a:off x="17920335" y="13139420"/>
          <a:ext cx="7842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78</xdr:row>
      <xdr:rowOff>52705</xdr:rowOff>
    </xdr:from>
    <xdr:to xmlns:xdr="http://schemas.openxmlformats.org/drawingml/2006/spreadsheetDrawing">
      <xdr:col>102</xdr:col>
      <xdr:colOff>165100</xdr:colOff>
      <xdr:row>78</xdr:row>
      <xdr:rowOff>154305</xdr:rowOff>
    </xdr:to>
    <xdr:sp macro="" textlink="">
      <xdr:nvSpPr>
        <xdr:cNvPr id="731" name="楕円 730"/>
        <xdr:cNvSpPr/>
      </xdr:nvSpPr>
      <xdr:spPr>
        <a:xfrm>
          <a:off x="17098010" y="131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78</xdr:row>
      <xdr:rowOff>81915</xdr:rowOff>
    </xdr:from>
    <xdr:to xmlns:xdr="http://schemas.openxmlformats.org/drawingml/2006/spreadsheetDrawing">
      <xdr:col>107</xdr:col>
      <xdr:colOff>50800</xdr:colOff>
      <xdr:row>78</xdr:row>
      <xdr:rowOff>103505</xdr:rowOff>
    </xdr:to>
    <xdr:cxnSp macro="">
      <xdr:nvCxnSpPr>
        <xdr:cNvPr id="732" name="直線コネクタ 731"/>
        <xdr:cNvCxnSpPr/>
      </xdr:nvCxnSpPr>
      <xdr:spPr>
        <a:xfrm flipV="1">
          <a:off x="17148810" y="13161645"/>
          <a:ext cx="7715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78</xdr:row>
      <xdr:rowOff>74295</xdr:rowOff>
    </xdr:from>
    <xdr:to xmlns:xdr="http://schemas.openxmlformats.org/drawingml/2006/spreadsheetDrawing">
      <xdr:col>98</xdr:col>
      <xdr:colOff>38100</xdr:colOff>
      <xdr:row>79</xdr:row>
      <xdr:rowOff>4445</xdr:rowOff>
    </xdr:to>
    <xdr:sp macro="" textlink="">
      <xdr:nvSpPr>
        <xdr:cNvPr id="733" name="楕円 732"/>
        <xdr:cNvSpPr/>
      </xdr:nvSpPr>
      <xdr:spPr>
        <a:xfrm>
          <a:off x="16326485" y="1315402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167005</xdr:colOff>
      <xdr:row>78</xdr:row>
      <xdr:rowOff>103505</xdr:rowOff>
    </xdr:from>
    <xdr:to xmlns:xdr="http://schemas.openxmlformats.org/drawingml/2006/spreadsheetDrawing">
      <xdr:col>102</xdr:col>
      <xdr:colOff>114300</xdr:colOff>
      <xdr:row>78</xdr:row>
      <xdr:rowOff>125095</xdr:rowOff>
    </xdr:to>
    <xdr:cxnSp macro="">
      <xdr:nvCxnSpPr>
        <xdr:cNvPr id="734" name="直線コネクタ 733"/>
        <xdr:cNvCxnSpPr/>
      </xdr:nvCxnSpPr>
      <xdr:spPr>
        <a:xfrm flipV="1">
          <a:off x="16366490" y="13183235"/>
          <a:ext cx="78232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20320</xdr:rowOff>
    </xdr:from>
    <xdr:ext cx="469265" cy="259080"/>
    <xdr:sp macro="" textlink="">
      <xdr:nvSpPr>
        <xdr:cNvPr id="735" name="n_1aveValue【児童館】&#10;一人当たり面積"/>
        <xdr:cNvSpPr txBox="1"/>
      </xdr:nvSpPr>
      <xdr:spPr>
        <a:xfrm>
          <a:off x="18491200" y="14105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63500</xdr:rowOff>
    </xdr:from>
    <xdr:ext cx="469900" cy="259080"/>
    <xdr:sp macro="" textlink="">
      <xdr:nvSpPr>
        <xdr:cNvPr id="736" name="n_2aveValue【児童館】&#10;一人当たり面積"/>
        <xdr:cNvSpPr txBox="1"/>
      </xdr:nvSpPr>
      <xdr:spPr>
        <a:xfrm>
          <a:off x="17708880" y="14149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63500</xdr:rowOff>
    </xdr:from>
    <xdr:ext cx="469900" cy="259080"/>
    <xdr:sp macro="" textlink="">
      <xdr:nvSpPr>
        <xdr:cNvPr id="737" name="n_3aveValue【児童館】&#10;一人当たり面積"/>
        <xdr:cNvSpPr txBox="1"/>
      </xdr:nvSpPr>
      <xdr:spPr>
        <a:xfrm>
          <a:off x="16937355" y="14149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147955</xdr:rowOff>
    </xdr:from>
    <xdr:ext cx="469900" cy="258445"/>
    <xdr:sp macro="" textlink="">
      <xdr:nvSpPr>
        <xdr:cNvPr id="738" name="n_4aveValue【児童館】&#10;一人当たり面積"/>
        <xdr:cNvSpPr txBox="1"/>
      </xdr:nvSpPr>
      <xdr:spPr>
        <a:xfrm>
          <a:off x="16165830" y="140658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76</xdr:row>
      <xdr:rowOff>127000</xdr:rowOff>
    </xdr:from>
    <xdr:ext cx="469265" cy="258445"/>
    <xdr:sp macro="" textlink="">
      <xdr:nvSpPr>
        <xdr:cNvPr id="739" name="n_1mainValue【児童館】&#10;一人当たり面積"/>
        <xdr:cNvSpPr txBox="1"/>
      </xdr:nvSpPr>
      <xdr:spPr>
        <a:xfrm>
          <a:off x="18491200" y="128714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76</xdr:row>
      <xdr:rowOff>149225</xdr:rowOff>
    </xdr:from>
    <xdr:ext cx="469900" cy="259080"/>
    <xdr:sp macro="" textlink="">
      <xdr:nvSpPr>
        <xdr:cNvPr id="740" name="n_2mainValue【児童館】&#10;一人当たり面積"/>
        <xdr:cNvSpPr txBox="1"/>
      </xdr:nvSpPr>
      <xdr:spPr>
        <a:xfrm>
          <a:off x="17708880" y="12893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76</xdr:row>
      <xdr:rowOff>167640</xdr:rowOff>
    </xdr:from>
    <xdr:ext cx="469900" cy="259080"/>
    <xdr:sp macro="" textlink="">
      <xdr:nvSpPr>
        <xdr:cNvPr id="741" name="n_3mainValue【児童館】&#10;一人当たり面積"/>
        <xdr:cNvSpPr txBox="1"/>
      </xdr:nvSpPr>
      <xdr:spPr>
        <a:xfrm>
          <a:off x="16937355" y="12912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77</xdr:row>
      <xdr:rowOff>20955</xdr:rowOff>
    </xdr:from>
    <xdr:ext cx="469900" cy="259080"/>
    <xdr:sp macro="" textlink="">
      <xdr:nvSpPr>
        <xdr:cNvPr id="742" name="n_4mainValue【児童館】&#10;一人当たり面積"/>
        <xdr:cNvSpPr txBox="1"/>
      </xdr:nvSpPr>
      <xdr:spPr>
        <a:xfrm>
          <a:off x="16165830" y="12933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3" name="正方形/長方形 742"/>
        <xdr:cNvSpPr/>
      </xdr:nvSpPr>
      <xdr:spPr>
        <a:xfrm>
          <a:off x="10918825" y="15278100"/>
          <a:ext cx="4137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4" name="正方形/長方形 743"/>
        <xdr:cNvSpPr/>
      </xdr:nvSpPr>
      <xdr:spPr>
        <a:xfrm>
          <a:off x="1102233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5" name="正方形/長方形 744"/>
        <xdr:cNvSpPr/>
      </xdr:nvSpPr>
      <xdr:spPr>
        <a:xfrm>
          <a:off x="1102233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6" name="正方形/長方形 745"/>
        <xdr:cNvSpPr/>
      </xdr:nvSpPr>
      <xdr:spPr>
        <a:xfrm>
          <a:off x="11920855"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7" name="正方形/長方形 746"/>
        <xdr:cNvSpPr/>
      </xdr:nvSpPr>
      <xdr:spPr>
        <a:xfrm>
          <a:off x="11920855"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8" name="正方形/長方形 747"/>
        <xdr:cNvSpPr/>
      </xdr:nvSpPr>
      <xdr:spPr>
        <a:xfrm>
          <a:off x="12922885"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9" name="正方形/長方形 748"/>
        <xdr:cNvSpPr/>
      </xdr:nvSpPr>
      <xdr:spPr>
        <a:xfrm>
          <a:off x="12922885"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0" name="正方形/長方形 749"/>
        <xdr:cNvSpPr/>
      </xdr:nvSpPr>
      <xdr:spPr>
        <a:xfrm>
          <a:off x="10918825" y="16421100"/>
          <a:ext cx="4137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751" name="テキスト ボックス 750"/>
        <xdr:cNvSpPr txBox="1"/>
      </xdr:nvSpPr>
      <xdr:spPr>
        <a:xfrm>
          <a:off x="10880725"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167005</xdr:colOff>
      <xdr:row>111</xdr:row>
      <xdr:rowOff>19050</xdr:rowOff>
    </xdr:to>
    <xdr:cxnSp macro="">
      <xdr:nvCxnSpPr>
        <xdr:cNvPr id="752" name="直線コネクタ 751"/>
        <xdr:cNvCxnSpPr/>
      </xdr:nvCxnSpPr>
      <xdr:spPr>
        <a:xfrm>
          <a:off x="10918825" y="18707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110</xdr:row>
      <xdr:rowOff>48260</xdr:rowOff>
    </xdr:from>
    <xdr:ext cx="467360" cy="259080"/>
    <xdr:sp macro="" textlink="">
      <xdr:nvSpPr>
        <xdr:cNvPr id="753" name="テキスト ボックス 752"/>
        <xdr:cNvSpPr txBox="1"/>
      </xdr:nvSpPr>
      <xdr:spPr>
        <a:xfrm>
          <a:off x="10521315" y="18564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167005</xdr:colOff>
      <xdr:row>109</xdr:row>
      <xdr:rowOff>35560</xdr:rowOff>
    </xdr:to>
    <xdr:cxnSp macro="">
      <xdr:nvCxnSpPr>
        <xdr:cNvPr id="754" name="直線コネクタ 753"/>
        <xdr:cNvCxnSpPr/>
      </xdr:nvCxnSpPr>
      <xdr:spPr>
        <a:xfrm>
          <a:off x="10918825" y="183807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108</xdr:row>
      <xdr:rowOff>64770</xdr:rowOff>
    </xdr:from>
    <xdr:ext cx="467360" cy="258445"/>
    <xdr:sp macro="" textlink="">
      <xdr:nvSpPr>
        <xdr:cNvPr id="755" name="テキスト ボックス 754"/>
        <xdr:cNvSpPr txBox="1"/>
      </xdr:nvSpPr>
      <xdr:spPr>
        <a:xfrm>
          <a:off x="10521315" y="182384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167005</xdr:colOff>
      <xdr:row>107</xdr:row>
      <xdr:rowOff>52070</xdr:rowOff>
    </xdr:to>
    <xdr:cxnSp macro="">
      <xdr:nvCxnSpPr>
        <xdr:cNvPr id="756" name="直線コネクタ 755"/>
        <xdr:cNvCxnSpPr/>
      </xdr:nvCxnSpPr>
      <xdr:spPr>
        <a:xfrm>
          <a:off x="10918825" y="1805432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7" name="テキスト ボックス 756"/>
        <xdr:cNvSpPr txBox="1"/>
      </xdr:nvSpPr>
      <xdr:spPr>
        <a:xfrm>
          <a:off x="10562590" y="179114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167005</xdr:colOff>
      <xdr:row>105</xdr:row>
      <xdr:rowOff>67945</xdr:rowOff>
    </xdr:to>
    <xdr:cxnSp macro="">
      <xdr:nvCxnSpPr>
        <xdr:cNvPr id="758" name="直線コネクタ 757"/>
        <xdr:cNvCxnSpPr/>
      </xdr:nvCxnSpPr>
      <xdr:spPr>
        <a:xfrm>
          <a:off x="10918825" y="17727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759" name="テキスト ボックス 758"/>
        <xdr:cNvSpPr txBox="1"/>
      </xdr:nvSpPr>
      <xdr:spPr>
        <a:xfrm>
          <a:off x="10562590" y="175856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167005</xdr:colOff>
      <xdr:row>103</xdr:row>
      <xdr:rowOff>84455</xdr:rowOff>
    </xdr:to>
    <xdr:cxnSp macro="">
      <xdr:nvCxnSpPr>
        <xdr:cNvPr id="760" name="直線コネクタ 759"/>
        <xdr:cNvCxnSpPr/>
      </xdr:nvCxnSpPr>
      <xdr:spPr>
        <a:xfrm>
          <a:off x="10918825" y="174009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61" name="テキスト ボックス 760"/>
        <xdr:cNvSpPr txBox="1"/>
      </xdr:nvSpPr>
      <xdr:spPr>
        <a:xfrm>
          <a:off x="10562590" y="172586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167005</xdr:colOff>
      <xdr:row>101</xdr:row>
      <xdr:rowOff>100965</xdr:rowOff>
    </xdr:to>
    <xdr:cxnSp macro="">
      <xdr:nvCxnSpPr>
        <xdr:cNvPr id="762" name="直線コネクタ 761"/>
        <xdr:cNvCxnSpPr/>
      </xdr:nvCxnSpPr>
      <xdr:spPr>
        <a:xfrm>
          <a:off x="10918825" y="170745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3" name="テキスト ボックス 762"/>
        <xdr:cNvSpPr txBox="1"/>
      </xdr:nvSpPr>
      <xdr:spPr>
        <a:xfrm>
          <a:off x="10562590" y="169322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167005</xdr:colOff>
      <xdr:row>99</xdr:row>
      <xdr:rowOff>116840</xdr:rowOff>
    </xdr:to>
    <xdr:cxnSp macro="">
      <xdr:nvCxnSpPr>
        <xdr:cNvPr id="764" name="直線コネクタ 763"/>
        <xdr:cNvCxnSpPr/>
      </xdr:nvCxnSpPr>
      <xdr:spPr>
        <a:xfrm>
          <a:off x="10918825" y="167474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8445"/>
    <xdr:sp macro="" textlink="">
      <xdr:nvSpPr>
        <xdr:cNvPr id="765" name="テキスト ボックス 764"/>
        <xdr:cNvSpPr txBox="1"/>
      </xdr:nvSpPr>
      <xdr:spPr>
        <a:xfrm>
          <a:off x="10626725" y="166052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167005</xdr:colOff>
      <xdr:row>97</xdr:row>
      <xdr:rowOff>133350</xdr:rowOff>
    </xdr:to>
    <xdr:cxnSp macro="">
      <xdr:nvCxnSpPr>
        <xdr:cNvPr id="766" name="直線コネクタ 765"/>
        <xdr:cNvCxnSpPr/>
      </xdr:nvCxnSpPr>
      <xdr:spPr>
        <a:xfrm>
          <a:off x="10918825" y="16421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7" name="【公民館】&#10;有形固定資産減価償却率グラフ枠"/>
        <xdr:cNvSpPr/>
      </xdr:nvSpPr>
      <xdr:spPr>
        <a:xfrm>
          <a:off x="10918825" y="16421100"/>
          <a:ext cx="4137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32385</xdr:rowOff>
    </xdr:from>
    <xdr:to xmlns:xdr="http://schemas.openxmlformats.org/drawingml/2006/spreadsheetDrawing">
      <xdr:col>85</xdr:col>
      <xdr:colOff>126365</xdr:colOff>
      <xdr:row>109</xdr:row>
      <xdr:rowOff>35560</xdr:rowOff>
    </xdr:to>
    <xdr:cxnSp macro="">
      <xdr:nvCxnSpPr>
        <xdr:cNvPr id="768" name="直線コネクタ 767"/>
        <xdr:cNvCxnSpPr/>
      </xdr:nvCxnSpPr>
      <xdr:spPr>
        <a:xfrm flipV="1">
          <a:off x="14321790" y="16834485"/>
          <a:ext cx="0" cy="1546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265" cy="259080"/>
    <xdr:sp macro="" textlink="">
      <xdr:nvSpPr>
        <xdr:cNvPr id="769" name="【公民館】&#10;有形固定資産減価償却率最小値テキスト"/>
        <xdr:cNvSpPr txBox="1"/>
      </xdr:nvSpPr>
      <xdr:spPr>
        <a:xfrm>
          <a:off x="14360525" y="18384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70" name="直線コネクタ 769"/>
        <xdr:cNvCxnSpPr/>
      </xdr:nvCxnSpPr>
      <xdr:spPr>
        <a:xfrm>
          <a:off x="14233525" y="183807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150495</xdr:rowOff>
    </xdr:from>
    <xdr:ext cx="339725" cy="259080"/>
    <xdr:sp macro="" textlink="">
      <xdr:nvSpPr>
        <xdr:cNvPr id="771" name="【公民館】&#10;有形固定資産減価償却率最大値テキスト"/>
        <xdr:cNvSpPr txBox="1"/>
      </xdr:nvSpPr>
      <xdr:spPr>
        <a:xfrm>
          <a:off x="14360525" y="16609695"/>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32385</xdr:rowOff>
    </xdr:from>
    <xdr:to xmlns:xdr="http://schemas.openxmlformats.org/drawingml/2006/spreadsheetDrawing">
      <xdr:col>86</xdr:col>
      <xdr:colOff>25400</xdr:colOff>
      <xdr:row>100</xdr:row>
      <xdr:rowOff>32385</xdr:rowOff>
    </xdr:to>
    <xdr:cxnSp macro="">
      <xdr:nvCxnSpPr>
        <xdr:cNvPr id="772" name="直線コネクタ 771"/>
        <xdr:cNvCxnSpPr/>
      </xdr:nvCxnSpPr>
      <xdr:spPr>
        <a:xfrm>
          <a:off x="14233525" y="168344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84455</xdr:rowOff>
    </xdr:from>
    <xdr:ext cx="404495" cy="259080"/>
    <xdr:sp macro="" textlink="">
      <xdr:nvSpPr>
        <xdr:cNvPr id="773" name="【公民館】&#10;有形固定資産減価償却率平均値テキスト"/>
        <xdr:cNvSpPr txBox="1"/>
      </xdr:nvSpPr>
      <xdr:spPr>
        <a:xfrm>
          <a:off x="14360525" y="1757235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61595</xdr:rowOff>
    </xdr:from>
    <xdr:to xmlns:xdr="http://schemas.openxmlformats.org/drawingml/2006/spreadsheetDrawing">
      <xdr:col>85</xdr:col>
      <xdr:colOff>167005</xdr:colOff>
      <xdr:row>105</xdr:row>
      <xdr:rowOff>163195</xdr:rowOff>
    </xdr:to>
    <xdr:sp macro="" textlink="">
      <xdr:nvSpPr>
        <xdr:cNvPr id="774" name="フローチャート: 判断 773"/>
        <xdr:cNvSpPr/>
      </xdr:nvSpPr>
      <xdr:spPr>
        <a:xfrm>
          <a:off x="14271625" y="1772094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46355</xdr:rowOff>
    </xdr:from>
    <xdr:to xmlns:xdr="http://schemas.openxmlformats.org/drawingml/2006/spreadsheetDrawing">
      <xdr:col>81</xdr:col>
      <xdr:colOff>101600</xdr:colOff>
      <xdr:row>105</xdr:row>
      <xdr:rowOff>147955</xdr:rowOff>
    </xdr:to>
    <xdr:sp macro="" textlink="">
      <xdr:nvSpPr>
        <xdr:cNvPr id="775" name="フローチャート: 判断 774"/>
        <xdr:cNvSpPr/>
      </xdr:nvSpPr>
      <xdr:spPr>
        <a:xfrm>
          <a:off x="13527405"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10795</xdr:rowOff>
    </xdr:from>
    <xdr:to xmlns:xdr="http://schemas.openxmlformats.org/drawingml/2006/spreadsheetDrawing">
      <xdr:col>76</xdr:col>
      <xdr:colOff>165100</xdr:colOff>
      <xdr:row>105</xdr:row>
      <xdr:rowOff>112395</xdr:rowOff>
    </xdr:to>
    <xdr:sp macro="" textlink="">
      <xdr:nvSpPr>
        <xdr:cNvPr id="776" name="フローチャート: 判断 775"/>
        <xdr:cNvSpPr/>
      </xdr:nvSpPr>
      <xdr:spPr>
        <a:xfrm>
          <a:off x="12755880" y="1767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30480</xdr:rowOff>
    </xdr:from>
    <xdr:to xmlns:xdr="http://schemas.openxmlformats.org/drawingml/2006/spreadsheetDrawing">
      <xdr:col>72</xdr:col>
      <xdr:colOff>38100</xdr:colOff>
      <xdr:row>105</xdr:row>
      <xdr:rowOff>132080</xdr:rowOff>
    </xdr:to>
    <xdr:sp macro="" textlink="">
      <xdr:nvSpPr>
        <xdr:cNvPr id="777" name="フローチャート: 判断 776"/>
        <xdr:cNvSpPr/>
      </xdr:nvSpPr>
      <xdr:spPr>
        <a:xfrm>
          <a:off x="11984355" y="1768983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106</xdr:row>
      <xdr:rowOff>46355</xdr:rowOff>
    </xdr:from>
    <xdr:to xmlns:xdr="http://schemas.openxmlformats.org/drawingml/2006/spreadsheetDrawing">
      <xdr:col>67</xdr:col>
      <xdr:colOff>101600</xdr:colOff>
      <xdr:row>106</xdr:row>
      <xdr:rowOff>147955</xdr:rowOff>
    </xdr:to>
    <xdr:sp macro="" textlink="">
      <xdr:nvSpPr>
        <xdr:cNvPr id="778" name="フローチャート: 判断 777"/>
        <xdr:cNvSpPr/>
      </xdr:nvSpPr>
      <xdr:spPr>
        <a:xfrm>
          <a:off x="11189335"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9" name="テキスト ボックス 778"/>
        <xdr:cNvSpPr txBox="1"/>
      </xdr:nvSpPr>
      <xdr:spPr>
        <a:xfrm>
          <a:off x="141554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780" name="テキスト ボックス 779"/>
        <xdr:cNvSpPr txBox="1"/>
      </xdr:nvSpPr>
      <xdr:spPr>
        <a:xfrm>
          <a:off x="134112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1365" cy="259080"/>
    <xdr:sp macro="" textlink="">
      <xdr:nvSpPr>
        <xdr:cNvPr id="781" name="テキスト ボックス 780"/>
        <xdr:cNvSpPr txBox="1"/>
      </xdr:nvSpPr>
      <xdr:spPr>
        <a:xfrm>
          <a:off x="12639675"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111</xdr:row>
      <xdr:rowOff>16510</xdr:rowOff>
    </xdr:from>
    <xdr:ext cx="762000" cy="259080"/>
    <xdr:sp macro="" textlink="">
      <xdr:nvSpPr>
        <xdr:cNvPr id="782" name="テキスト ボックス 781"/>
        <xdr:cNvSpPr txBox="1"/>
      </xdr:nvSpPr>
      <xdr:spPr>
        <a:xfrm>
          <a:off x="1185735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783" name="テキスト ボックス 782"/>
        <xdr:cNvSpPr txBox="1"/>
      </xdr:nvSpPr>
      <xdr:spPr>
        <a:xfrm>
          <a:off x="1107313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36830</xdr:rowOff>
    </xdr:from>
    <xdr:to xmlns:xdr="http://schemas.openxmlformats.org/drawingml/2006/spreadsheetDrawing">
      <xdr:col>85</xdr:col>
      <xdr:colOff>167005</xdr:colOff>
      <xdr:row>107</xdr:row>
      <xdr:rowOff>138430</xdr:rowOff>
    </xdr:to>
    <xdr:sp macro="" textlink="">
      <xdr:nvSpPr>
        <xdr:cNvPr id="784" name="楕円 783"/>
        <xdr:cNvSpPr/>
      </xdr:nvSpPr>
      <xdr:spPr>
        <a:xfrm>
          <a:off x="14271625" y="1803908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15240</xdr:rowOff>
    </xdr:from>
    <xdr:ext cx="404495" cy="259080"/>
    <xdr:sp macro="" textlink="">
      <xdr:nvSpPr>
        <xdr:cNvPr id="785" name="【公民館】&#10;有形固定資産減価償却率該当値テキスト"/>
        <xdr:cNvSpPr txBox="1"/>
      </xdr:nvSpPr>
      <xdr:spPr>
        <a:xfrm>
          <a:off x="14360525" y="18017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12065</xdr:rowOff>
    </xdr:from>
    <xdr:to xmlns:xdr="http://schemas.openxmlformats.org/drawingml/2006/spreadsheetDrawing">
      <xdr:col>81</xdr:col>
      <xdr:colOff>101600</xdr:colOff>
      <xdr:row>107</xdr:row>
      <xdr:rowOff>113665</xdr:rowOff>
    </xdr:to>
    <xdr:sp macro="" textlink="">
      <xdr:nvSpPr>
        <xdr:cNvPr id="786" name="楕円 785"/>
        <xdr:cNvSpPr/>
      </xdr:nvSpPr>
      <xdr:spPr>
        <a:xfrm>
          <a:off x="13527405" y="180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63500</xdr:rowOff>
    </xdr:from>
    <xdr:to xmlns:xdr="http://schemas.openxmlformats.org/drawingml/2006/spreadsheetDrawing">
      <xdr:col>85</xdr:col>
      <xdr:colOff>127000</xdr:colOff>
      <xdr:row>107</xdr:row>
      <xdr:rowOff>87630</xdr:rowOff>
    </xdr:to>
    <xdr:cxnSp macro="">
      <xdr:nvCxnSpPr>
        <xdr:cNvPr id="787" name="直線コネクタ 786"/>
        <xdr:cNvCxnSpPr/>
      </xdr:nvCxnSpPr>
      <xdr:spPr>
        <a:xfrm>
          <a:off x="13578205" y="18065750"/>
          <a:ext cx="74422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160655</xdr:rowOff>
    </xdr:from>
    <xdr:to xmlns:xdr="http://schemas.openxmlformats.org/drawingml/2006/spreadsheetDrawing">
      <xdr:col>76</xdr:col>
      <xdr:colOff>165100</xdr:colOff>
      <xdr:row>107</xdr:row>
      <xdr:rowOff>90805</xdr:rowOff>
    </xdr:to>
    <xdr:sp macro="" textlink="">
      <xdr:nvSpPr>
        <xdr:cNvPr id="788" name="楕円 787"/>
        <xdr:cNvSpPr/>
      </xdr:nvSpPr>
      <xdr:spPr>
        <a:xfrm>
          <a:off x="1275588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40640</xdr:rowOff>
    </xdr:from>
    <xdr:to xmlns:xdr="http://schemas.openxmlformats.org/drawingml/2006/spreadsheetDrawing">
      <xdr:col>81</xdr:col>
      <xdr:colOff>50800</xdr:colOff>
      <xdr:row>107</xdr:row>
      <xdr:rowOff>63500</xdr:rowOff>
    </xdr:to>
    <xdr:cxnSp macro="">
      <xdr:nvCxnSpPr>
        <xdr:cNvPr id="789" name="直線コネクタ 788"/>
        <xdr:cNvCxnSpPr/>
      </xdr:nvCxnSpPr>
      <xdr:spPr>
        <a:xfrm>
          <a:off x="12806680" y="18042890"/>
          <a:ext cx="7715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137795</xdr:rowOff>
    </xdr:from>
    <xdr:to xmlns:xdr="http://schemas.openxmlformats.org/drawingml/2006/spreadsheetDrawing">
      <xdr:col>72</xdr:col>
      <xdr:colOff>38100</xdr:colOff>
      <xdr:row>107</xdr:row>
      <xdr:rowOff>67945</xdr:rowOff>
    </xdr:to>
    <xdr:sp macro="" textlink="">
      <xdr:nvSpPr>
        <xdr:cNvPr id="790" name="楕円 789"/>
        <xdr:cNvSpPr/>
      </xdr:nvSpPr>
      <xdr:spPr>
        <a:xfrm>
          <a:off x="11984355" y="179685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167005</xdr:colOff>
      <xdr:row>107</xdr:row>
      <xdr:rowOff>17780</xdr:rowOff>
    </xdr:from>
    <xdr:to xmlns:xdr="http://schemas.openxmlformats.org/drawingml/2006/spreadsheetDrawing">
      <xdr:col>76</xdr:col>
      <xdr:colOff>114300</xdr:colOff>
      <xdr:row>107</xdr:row>
      <xdr:rowOff>40640</xdr:rowOff>
    </xdr:to>
    <xdr:cxnSp macro="">
      <xdr:nvCxnSpPr>
        <xdr:cNvPr id="791" name="直線コネクタ 790"/>
        <xdr:cNvCxnSpPr/>
      </xdr:nvCxnSpPr>
      <xdr:spPr>
        <a:xfrm>
          <a:off x="12024360" y="18020030"/>
          <a:ext cx="7823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113665</xdr:rowOff>
    </xdr:from>
    <xdr:to xmlns:xdr="http://schemas.openxmlformats.org/drawingml/2006/spreadsheetDrawing">
      <xdr:col>67</xdr:col>
      <xdr:colOff>101600</xdr:colOff>
      <xdr:row>107</xdr:row>
      <xdr:rowOff>43815</xdr:rowOff>
    </xdr:to>
    <xdr:sp macro="" textlink="">
      <xdr:nvSpPr>
        <xdr:cNvPr id="792" name="楕円 791"/>
        <xdr:cNvSpPr/>
      </xdr:nvSpPr>
      <xdr:spPr>
        <a:xfrm>
          <a:off x="11189335" y="179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164465</xdr:rowOff>
    </xdr:from>
    <xdr:to xmlns:xdr="http://schemas.openxmlformats.org/drawingml/2006/spreadsheetDrawing">
      <xdr:col>71</xdr:col>
      <xdr:colOff>167005</xdr:colOff>
      <xdr:row>107</xdr:row>
      <xdr:rowOff>17780</xdr:rowOff>
    </xdr:to>
    <xdr:cxnSp macro="">
      <xdr:nvCxnSpPr>
        <xdr:cNvPr id="793" name="直線コネクタ 792"/>
        <xdr:cNvCxnSpPr/>
      </xdr:nvCxnSpPr>
      <xdr:spPr>
        <a:xfrm>
          <a:off x="11240135" y="17995265"/>
          <a:ext cx="7842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164465</xdr:rowOff>
    </xdr:from>
    <xdr:ext cx="404495" cy="259080"/>
    <xdr:sp macro="" textlink="">
      <xdr:nvSpPr>
        <xdr:cNvPr id="794" name="n_1aveValue【公民館】&#10;有形固定資産減価償却率"/>
        <xdr:cNvSpPr txBox="1"/>
      </xdr:nvSpPr>
      <xdr:spPr>
        <a:xfrm>
          <a:off x="13386435" y="174809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128905</xdr:rowOff>
    </xdr:from>
    <xdr:ext cx="404495" cy="259080"/>
    <xdr:sp macro="" textlink="">
      <xdr:nvSpPr>
        <xdr:cNvPr id="795" name="n_2aveValue【公民館】&#10;有形固定資産減価償却率"/>
        <xdr:cNvSpPr txBox="1"/>
      </xdr:nvSpPr>
      <xdr:spPr>
        <a:xfrm>
          <a:off x="12627610" y="17445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148590</xdr:rowOff>
    </xdr:from>
    <xdr:ext cx="404495" cy="259080"/>
    <xdr:sp macro="" textlink="">
      <xdr:nvSpPr>
        <xdr:cNvPr id="796" name="n_3aveValue【公民館】&#10;有形固定資産減価償却率"/>
        <xdr:cNvSpPr txBox="1"/>
      </xdr:nvSpPr>
      <xdr:spPr>
        <a:xfrm>
          <a:off x="11856085" y="17465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164465</xdr:rowOff>
    </xdr:from>
    <xdr:ext cx="404495" cy="259080"/>
    <xdr:sp macro="" textlink="">
      <xdr:nvSpPr>
        <xdr:cNvPr id="797" name="n_4aveValue【公民館】&#10;有形固定資産減価償却率"/>
        <xdr:cNvSpPr txBox="1"/>
      </xdr:nvSpPr>
      <xdr:spPr>
        <a:xfrm>
          <a:off x="11061065" y="17652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104775</xdr:rowOff>
    </xdr:from>
    <xdr:ext cx="404495" cy="259080"/>
    <xdr:sp macro="" textlink="">
      <xdr:nvSpPr>
        <xdr:cNvPr id="798" name="n_1mainValue【公民館】&#10;有形固定資産減価償却率"/>
        <xdr:cNvSpPr txBox="1"/>
      </xdr:nvSpPr>
      <xdr:spPr>
        <a:xfrm>
          <a:off x="13386435" y="181070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81915</xdr:rowOff>
    </xdr:from>
    <xdr:ext cx="404495" cy="259080"/>
    <xdr:sp macro="" textlink="">
      <xdr:nvSpPr>
        <xdr:cNvPr id="799" name="n_2mainValue【公民館】&#10;有形固定資産減価償却率"/>
        <xdr:cNvSpPr txBox="1"/>
      </xdr:nvSpPr>
      <xdr:spPr>
        <a:xfrm>
          <a:off x="12627610" y="18084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59055</xdr:rowOff>
    </xdr:from>
    <xdr:ext cx="404495" cy="259080"/>
    <xdr:sp macro="" textlink="">
      <xdr:nvSpPr>
        <xdr:cNvPr id="800" name="n_3mainValue【公民館】&#10;有形固定資産減価償却率"/>
        <xdr:cNvSpPr txBox="1"/>
      </xdr:nvSpPr>
      <xdr:spPr>
        <a:xfrm>
          <a:off x="11856085" y="180613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34925</xdr:rowOff>
    </xdr:from>
    <xdr:ext cx="404495" cy="259080"/>
    <xdr:sp macro="" textlink="">
      <xdr:nvSpPr>
        <xdr:cNvPr id="801" name="n_4mainValue【公民館】&#10;有形固定資産減価償却率"/>
        <xdr:cNvSpPr txBox="1"/>
      </xdr:nvSpPr>
      <xdr:spPr>
        <a:xfrm>
          <a:off x="11061065" y="180371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2" name="正方形/長方形 801"/>
        <xdr:cNvSpPr/>
      </xdr:nvSpPr>
      <xdr:spPr>
        <a:xfrm>
          <a:off x="16032480" y="15278100"/>
          <a:ext cx="416052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3" name="正方形/長方形 802"/>
        <xdr:cNvSpPr/>
      </xdr:nvSpPr>
      <xdr:spPr>
        <a:xfrm>
          <a:off x="1615948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4" name="正方形/長方形 803"/>
        <xdr:cNvSpPr/>
      </xdr:nvSpPr>
      <xdr:spPr>
        <a:xfrm>
          <a:off x="1615948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5" name="正方形/長方形 804"/>
        <xdr:cNvSpPr/>
      </xdr:nvSpPr>
      <xdr:spPr>
        <a:xfrm>
          <a:off x="1703451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6" name="正方形/長方形 805"/>
        <xdr:cNvSpPr/>
      </xdr:nvSpPr>
      <xdr:spPr>
        <a:xfrm>
          <a:off x="1703451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7" name="正方形/長方形 806"/>
        <xdr:cNvSpPr/>
      </xdr:nvSpPr>
      <xdr:spPr>
        <a:xfrm>
          <a:off x="1803654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8" name="正方形/長方形 807"/>
        <xdr:cNvSpPr/>
      </xdr:nvSpPr>
      <xdr:spPr>
        <a:xfrm>
          <a:off x="1803654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9" name="正方形/長方形 808"/>
        <xdr:cNvSpPr/>
      </xdr:nvSpPr>
      <xdr:spPr>
        <a:xfrm>
          <a:off x="16032480" y="16421100"/>
          <a:ext cx="41605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10" name="テキスト ボックス 809"/>
        <xdr:cNvSpPr txBox="1"/>
      </xdr:nvSpPr>
      <xdr:spPr>
        <a:xfrm>
          <a:off x="16017875" y="162306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11" name="直線コネクタ 810"/>
        <xdr:cNvCxnSpPr/>
      </xdr:nvCxnSpPr>
      <xdr:spPr>
        <a:xfrm>
          <a:off x="16032480" y="18707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12" name="直線コネクタ 811"/>
        <xdr:cNvCxnSpPr/>
      </xdr:nvCxnSpPr>
      <xdr:spPr>
        <a:xfrm>
          <a:off x="16032480" y="1832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7360" cy="259080"/>
    <xdr:sp macro="" textlink="">
      <xdr:nvSpPr>
        <xdr:cNvPr id="813" name="テキスト ボックス 812"/>
        <xdr:cNvSpPr txBox="1"/>
      </xdr:nvSpPr>
      <xdr:spPr>
        <a:xfrm>
          <a:off x="15635605" y="18183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14" name="直線コネクタ 813"/>
        <xdr:cNvCxnSpPr/>
      </xdr:nvCxnSpPr>
      <xdr:spPr>
        <a:xfrm>
          <a:off x="16032480" y="17945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7360" cy="258445"/>
    <xdr:sp macro="" textlink="">
      <xdr:nvSpPr>
        <xdr:cNvPr id="815" name="テキスト ボックス 814"/>
        <xdr:cNvSpPr txBox="1"/>
      </xdr:nvSpPr>
      <xdr:spPr>
        <a:xfrm>
          <a:off x="15635605" y="178028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6" name="直線コネクタ 815"/>
        <xdr:cNvCxnSpPr/>
      </xdr:nvCxnSpPr>
      <xdr:spPr>
        <a:xfrm>
          <a:off x="16032480" y="17564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7360" cy="259080"/>
    <xdr:sp macro="" textlink="">
      <xdr:nvSpPr>
        <xdr:cNvPr id="817" name="テキスト ボックス 816"/>
        <xdr:cNvSpPr txBox="1"/>
      </xdr:nvSpPr>
      <xdr:spPr>
        <a:xfrm>
          <a:off x="15635605" y="17421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8" name="直線コネクタ 817"/>
        <xdr:cNvCxnSpPr/>
      </xdr:nvCxnSpPr>
      <xdr:spPr>
        <a:xfrm>
          <a:off x="16032480" y="1718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7360" cy="259080"/>
    <xdr:sp macro="" textlink="">
      <xdr:nvSpPr>
        <xdr:cNvPr id="819" name="テキスト ボックス 818"/>
        <xdr:cNvSpPr txBox="1"/>
      </xdr:nvSpPr>
      <xdr:spPr>
        <a:xfrm>
          <a:off x="15635605" y="17040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20" name="直線コネクタ 819"/>
        <xdr:cNvCxnSpPr/>
      </xdr:nvCxnSpPr>
      <xdr:spPr>
        <a:xfrm>
          <a:off x="16032480" y="16802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7360" cy="258445"/>
    <xdr:sp macro="" textlink="">
      <xdr:nvSpPr>
        <xdr:cNvPr id="821" name="テキスト ボックス 820"/>
        <xdr:cNvSpPr txBox="1"/>
      </xdr:nvSpPr>
      <xdr:spPr>
        <a:xfrm>
          <a:off x="15635605" y="166598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2" name="直線コネクタ 821"/>
        <xdr:cNvCxnSpPr/>
      </xdr:nvCxnSpPr>
      <xdr:spPr>
        <a:xfrm>
          <a:off x="16032480" y="16421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823" name="テキスト ボックス 822"/>
        <xdr:cNvSpPr txBox="1"/>
      </xdr:nvSpPr>
      <xdr:spPr>
        <a:xfrm>
          <a:off x="15635605" y="16278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4" name="【公民館】&#10;一人当たり面積グラフ枠"/>
        <xdr:cNvSpPr/>
      </xdr:nvSpPr>
      <xdr:spPr>
        <a:xfrm>
          <a:off x="16032480" y="16421100"/>
          <a:ext cx="41605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100330</xdr:rowOff>
    </xdr:from>
    <xdr:to xmlns:xdr="http://schemas.openxmlformats.org/drawingml/2006/spreadsheetDrawing">
      <xdr:col>116</xdr:col>
      <xdr:colOff>62865</xdr:colOff>
      <xdr:row>108</xdr:row>
      <xdr:rowOff>142240</xdr:rowOff>
    </xdr:to>
    <xdr:cxnSp macro="">
      <xdr:nvCxnSpPr>
        <xdr:cNvPr id="825" name="直線コネクタ 824"/>
        <xdr:cNvCxnSpPr/>
      </xdr:nvCxnSpPr>
      <xdr:spPr>
        <a:xfrm flipV="1">
          <a:off x="19435445" y="1690243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146050</xdr:rowOff>
    </xdr:from>
    <xdr:ext cx="469265" cy="258445"/>
    <xdr:sp macro="" textlink="">
      <xdr:nvSpPr>
        <xdr:cNvPr id="826" name="【公民館】&#10;一人当たり面積最小値テキスト"/>
        <xdr:cNvSpPr txBox="1"/>
      </xdr:nvSpPr>
      <xdr:spPr>
        <a:xfrm>
          <a:off x="19474180" y="18319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142240</xdr:rowOff>
    </xdr:from>
    <xdr:to xmlns:xdr="http://schemas.openxmlformats.org/drawingml/2006/spreadsheetDrawing">
      <xdr:col>116</xdr:col>
      <xdr:colOff>152400</xdr:colOff>
      <xdr:row>108</xdr:row>
      <xdr:rowOff>142240</xdr:rowOff>
    </xdr:to>
    <xdr:cxnSp macro="">
      <xdr:nvCxnSpPr>
        <xdr:cNvPr id="827" name="直線コネクタ 826"/>
        <xdr:cNvCxnSpPr/>
      </xdr:nvCxnSpPr>
      <xdr:spPr>
        <a:xfrm>
          <a:off x="19370675" y="183159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46990</xdr:rowOff>
    </xdr:from>
    <xdr:ext cx="469265" cy="259080"/>
    <xdr:sp macro="" textlink="">
      <xdr:nvSpPr>
        <xdr:cNvPr id="828" name="【公民館】&#10;一人当たり面積最大値テキスト"/>
        <xdr:cNvSpPr txBox="1"/>
      </xdr:nvSpPr>
      <xdr:spPr>
        <a:xfrm>
          <a:off x="19474180" y="16677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100330</xdr:rowOff>
    </xdr:from>
    <xdr:to xmlns:xdr="http://schemas.openxmlformats.org/drawingml/2006/spreadsheetDrawing">
      <xdr:col>116</xdr:col>
      <xdr:colOff>152400</xdr:colOff>
      <xdr:row>100</xdr:row>
      <xdr:rowOff>100330</xdr:rowOff>
    </xdr:to>
    <xdr:cxnSp macro="">
      <xdr:nvCxnSpPr>
        <xdr:cNvPr id="829" name="直線コネクタ 828"/>
        <xdr:cNvCxnSpPr/>
      </xdr:nvCxnSpPr>
      <xdr:spPr>
        <a:xfrm>
          <a:off x="19370675" y="169024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128270</xdr:rowOff>
    </xdr:from>
    <xdr:ext cx="469265" cy="259080"/>
    <xdr:sp macro="" textlink="">
      <xdr:nvSpPr>
        <xdr:cNvPr id="830" name="【公民館】&#10;一人当たり面積平均値テキスト"/>
        <xdr:cNvSpPr txBox="1"/>
      </xdr:nvSpPr>
      <xdr:spPr>
        <a:xfrm>
          <a:off x="19474180" y="1778762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105410</xdr:rowOff>
    </xdr:from>
    <xdr:to xmlns:xdr="http://schemas.openxmlformats.org/drawingml/2006/spreadsheetDrawing">
      <xdr:col>116</xdr:col>
      <xdr:colOff>114300</xdr:colOff>
      <xdr:row>107</xdr:row>
      <xdr:rowOff>35560</xdr:rowOff>
    </xdr:to>
    <xdr:sp macro="" textlink="">
      <xdr:nvSpPr>
        <xdr:cNvPr id="831" name="フローチャート: 判断 830"/>
        <xdr:cNvSpPr/>
      </xdr:nvSpPr>
      <xdr:spPr>
        <a:xfrm>
          <a:off x="1938528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113030</xdr:rowOff>
    </xdr:from>
    <xdr:to xmlns:xdr="http://schemas.openxmlformats.org/drawingml/2006/spreadsheetDrawing">
      <xdr:col>112</xdr:col>
      <xdr:colOff>38100</xdr:colOff>
      <xdr:row>107</xdr:row>
      <xdr:rowOff>43180</xdr:rowOff>
    </xdr:to>
    <xdr:sp macro="" textlink="">
      <xdr:nvSpPr>
        <xdr:cNvPr id="832" name="フローチャート: 判断 831"/>
        <xdr:cNvSpPr/>
      </xdr:nvSpPr>
      <xdr:spPr>
        <a:xfrm>
          <a:off x="18664555" y="1794383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123190</xdr:rowOff>
    </xdr:from>
    <xdr:to xmlns:xdr="http://schemas.openxmlformats.org/drawingml/2006/spreadsheetDrawing">
      <xdr:col>107</xdr:col>
      <xdr:colOff>101600</xdr:colOff>
      <xdr:row>107</xdr:row>
      <xdr:rowOff>53340</xdr:rowOff>
    </xdr:to>
    <xdr:sp macro="" textlink="">
      <xdr:nvSpPr>
        <xdr:cNvPr id="833" name="フローチャート: 判断 832"/>
        <xdr:cNvSpPr/>
      </xdr:nvSpPr>
      <xdr:spPr>
        <a:xfrm>
          <a:off x="17869535" y="179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124460</xdr:rowOff>
    </xdr:from>
    <xdr:to xmlns:xdr="http://schemas.openxmlformats.org/drawingml/2006/spreadsheetDrawing">
      <xdr:col>102</xdr:col>
      <xdr:colOff>165100</xdr:colOff>
      <xdr:row>107</xdr:row>
      <xdr:rowOff>54610</xdr:rowOff>
    </xdr:to>
    <xdr:sp macro="" textlink="">
      <xdr:nvSpPr>
        <xdr:cNvPr id="834" name="フローチャート: 判断 833"/>
        <xdr:cNvSpPr/>
      </xdr:nvSpPr>
      <xdr:spPr>
        <a:xfrm>
          <a:off x="17098010" y="1795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11430</xdr:rowOff>
    </xdr:from>
    <xdr:to xmlns:xdr="http://schemas.openxmlformats.org/drawingml/2006/spreadsheetDrawing">
      <xdr:col>98</xdr:col>
      <xdr:colOff>38100</xdr:colOff>
      <xdr:row>107</xdr:row>
      <xdr:rowOff>113030</xdr:rowOff>
    </xdr:to>
    <xdr:sp macro="" textlink="">
      <xdr:nvSpPr>
        <xdr:cNvPr id="835" name="フローチャート: 判断 834"/>
        <xdr:cNvSpPr/>
      </xdr:nvSpPr>
      <xdr:spPr>
        <a:xfrm>
          <a:off x="16326485" y="180136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6" name="テキスト ボックス 835"/>
        <xdr:cNvSpPr txBox="1"/>
      </xdr:nvSpPr>
      <xdr:spPr>
        <a:xfrm>
          <a:off x="1926907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111</xdr:row>
      <xdr:rowOff>16510</xdr:rowOff>
    </xdr:from>
    <xdr:ext cx="762000" cy="259080"/>
    <xdr:sp macro="" textlink="">
      <xdr:nvSpPr>
        <xdr:cNvPr id="837" name="テキスト ボックス 836"/>
        <xdr:cNvSpPr txBox="1"/>
      </xdr:nvSpPr>
      <xdr:spPr>
        <a:xfrm>
          <a:off x="1853755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838" name="テキスト ボックス 837"/>
        <xdr:cNvSpPr txBox="1"/>
      </xdr:nvSpPr>
      <xdr:spPr>
        <a:xfrm>
          <a:off x="1775333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1365" cy="259080"/>
    <xdr:sp macro="" textlink="">
      <xdr:nvSpPr>
        <xdr:cNvPr id="839" name="テキスト ボックス 838"/>
        <xdr:cNvSpPr txBox="1"/>
      </xdr:nvSpPr>
      <xdr:spPr>
        <a:xfrm>
          <a:off x="16981805"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111</xdr:row>
      <xdr:rowOff>16510</xdr:rowOff>
    </xdr:from>
    <xdr:ext cx="762000" cy="259080"/>
    <xdr:sp macro="" textlink="">
      <xdr:nvSpPr>
        <xdr:cNvPr id="840" name="テキスト ボックス 839"/>
        <xdr:cNvSpPr txBox="1"/>
      </xdr:nvSpPr>
      <xdr:spPr>
        <a:xfrm>
          <a:off x="1619948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142240</xdr:rowOff>
    </xdr:from>
    <xdr:to xmlns:xdr="http://schemas.openxmlformats.org/drawingml/2006/spreadsheetDrawing">
      <xdr:col>116</xdr:col>
      <xdr:colOff>114300</xdr:colOff>
      <xdr:row>108</xdr:row>
      <xdr:rowOff>72390</xdr:rowOff>
    </xdr:to>
    <xdr:sp macro="" textlink="">
      <xdr:nvSpPr>
        <xdr:cNvPr id="841" name="楕円 840"/>
        <xdr:cNvSpPr/>
      </xdr:nvSpPr>
      <xdr:spPr>
        <a:xfrm>
          <a:off x="19385280" y="1814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57150</xdr:rowOff>
    </xdr:from>
    <xdr:ext cx="469265" cy="259080"/>
    <xdr:sp macro="" textlink="">
      <xdr:nvSpPr>
        <xdr:cNvPr id="842" name="【公民館】&#10;一人当たり面積該当値テキスト"/>
        <xdr:cNvSpPr txBox="1"/>
      </xdr:nvSpPr>
      <xdr:spPr>
        <a:xfrm>
          <a:off x="19474180" y="18059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144780</xdr:rowOff>
    </xdr:from>
    <xdr:to xmlns:xdr="http://schemas.openxmlformats.org/drawingml/2006/spreadsheetDrawing">
      <xdr:col>112</xdr:col>
      <xdr:colOff>38100</xdr:colOff>
      <xdr:row>108</xdr:row>
      <xdr:rowOff>74930</xdr:rowOff>
    </xdr:to>
    <xdr:sp macro="" textlink="">
      <xdr:nvSpPr>
        <xdr:cNvPr id="843" name="楕円 842"/>
        <xdr:cNvSpPr/>
      </xdr:nvSpPr>
      <xdr:spPr>
        <a:xfrm>
          <a:off x="18664555" y="1814703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167005</xdr:colOff>
      <xdr:row>108</xdr:row>
      <xdr:rowOff>21590</xdr:rowOff>
    </xdr:from>
    <xdr:to xmlns:xdr="http://schemas.openxmlformats.org/drawingml/2006/spreadsheetDrawing">
      <xdr:col>116</xdr:col>
      <xdr:colOff>63500</xdr:colOff>
      <xdr:row>108</xdr:row>
      <xdr:rowOff>24130</xdr:rowOff>
    </xdr:to>
    <xdr:cxnSp macro="">
      <xdr:nvCxnSpPr>
        <xdr:cNvPr id="844" name="直線コネクタ 843"/>
        <xdr:cNvCxnSpPr/>
      </xdr:nvCxnSpPr>
      <xdr:spPr>
        <a:xfrm flipV="1">
          <a:off x="18704560" y="18195290"/>
          <a:ext cx="7315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146050</xdr:rowOff>
    </xdr:from>
    <xdr:to xmlns:xdr="http://schemas.openxmlformats.org/drawingml/2006/spreadsheetDrawing">
      <xdr:col>107</xdr:col>
      <xdr:colOff>101600</xdr:colOff>
      <xdr:row>108</xdr:row>
      <xdr:rowOff>76200</xdr:rowOff>
    </xdr:to>
    <xdr:sp macro="" textlink="">
      <xdr:nvSpPr>
        <xdr:cNvPr id="845" name="楕円 844"/>
        <xdr:cNvSpPr/>
      </xdr:nvSpPr>
      <xdr:spPr>
        <a:xfrm>
          <a:off x="17869535"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24130</xdr:rowOff>
    </xdr:from>
    <xdr:to xmlns:xdr="http://schemas.openxmlformats.org/drawingml/2006/spreadsheetDrawing">
      <xdr:col>111</xdr:col>
      <xdr:colOff>167005</xdr:colOff>
      <xdr:row>108</xdr:row>
      <xdr:rowOff>25400</xdr:rowOff>
    </xdr:to>
    <xdr:cxnSp macro="">
      <xdr:nvCxnSpPr>
        <xdr:cNvPr id="846" name="直線コネクタ 845"/>
        <xdr:cNvCxnSpPr/>
      </xdr:nvCxnSpPr>
      <xdr:spPr>
        <a:xfrm flipV="1">
          <a:off x="17920335" y="18197830"/>
          <a:ext cx="7842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147320</xdr:rowOff>
    </xdr:from>
    <xdr:to xmlns:xdr="http://schemas.openxmlformats.org/drawingml/2006/spreadsheetDrawing">
      <xdr:col>102</xdr:col>
      <xdr:colOff>165100</xdr:colOff>
      <xdr:row>108</xdr:row>
      <xdr:rowOff>77470</xdr:rowOff>
    </xdr:to>
    <xdr:sp macro="" textlink="">
      <xdr:nvSpPr>
        <xdr:cNvPr id="847" name="楕円 846"/>
        <xdr:cNvSpPr/>
      </xdr:nvSpPr>
      <xdr:spPr>
        <a:xfrm>
          <a:off x="1709801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25400</xdr:rowOff>
    </xdr:from>
    <xdr:to xmlns:xdr="http://schemas.openxmlformats.org/drawingml/2006/spreadsheetDrawing">
      <xdr:col>107</xdr:col>
      <xdr:colOff>50800</xdr:colOff>
      <xdr:row>108</xdr:row>
      <xdr:rowOff>26670</xdr:rowOff>
    </xdr:to>
    <xdr:cxnSp macro="">
      <xdr:nvCxnSpPr>
        <xdr:cNvPr id="848" name="直線コネクタ 847"/>
        <xdr:cNvCxnSpPr/>
      </xdr:nvCxnSpPr>
      <xdr:spPr>
        <a:xfrm flipV="1">
          <a:off x="17148810" y="18199100"/>
          <a:ext cx="7715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149860</xdr:rowOff>
    </xdr:from>
    <xdr:to xmlns:xdr="http://schemas.openxmlformats.org/drawingml/2006/spreadsheetDrawing">
      <xdr:col>98</xdr:col>
      <xdr:colOff>38100</xdr:colOff>
      <xdr:row>108</xdr:row>
      <xdr:rowOff>80010</xdr:rowOff>
    </xdr:to>
    <xdr:sp macro="" textlink="">
      <xdr:nvSpPr>
        <xdr:cNvPr id="849" name="楕円 848"/>
        <xdr:cNvSpPr/>
      </xdr:nvSpPr>
      <xdr:spPr>
        <a:xfrm>
          <a:off x="16326485" y="1815211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167005</xdr:colOff>
      <xdr:row>108</xdr:row>
      <xdr:rowOff>26670</xdr:rowOff>
    </xdr:from>
    <xdr:to xmlns:xdr="http://schemas.openxmlformats.org/drawingml/2006/spreadsheetDrawing">
      <xdr:col>102</xdr:col>
      <xdr:colOff>114300</xdr:colOff>
      <xdr:row>108</xdr:row>
      <xdr:rowOff>29210</xdr:rowOff>
    </xdr:to>
    <xdr:cxnSp macro="">
      <xdr:nvCxnSpPr>
        <xdr:cNvPr id="850" name="直線コネクタ 849"/>
        <xdr:cNvCxnSpPr/>
      </xdr:nvCxnSpPr>
      <xdr:spPr>
        <a:xfrm flipV="1">
          <a:off x="16366490" y="18200370"/>
          <a:ext cx="7823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59690</xdr:rowOff>
    </xdr:from>
    <xdr:ext cx="469265" cy="259080"/>
    <xdr:sp macro="" textlink="">
      <xdr:nvSpPr>
        <xdr:cNvPr id="851" name="n_1aveValue【公民館】&#10;一人当たり面積"/>
        <xdr:cNvSpPr txBox="1"/>
      </xdr:nvSpPr>
      <xdr:spPr>
        <a:xfrm>
          <a:off x="18491200" y="17719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69850</xdr:rowOff>
    </xdr:from>
    <xdr:ext cx="469900" cy="259080"/>
    <xdr:sp macro="" textlink="">
      <xdr:nvSpPr>
        <xdr:cNvPr id="852" name="n_2aveValue【公民館】&#10;一人当たり面積"/>
        <xdr:cNvSpPr txBox="1"/>
      </xdr:nvSpPr>
      <xdr:spPr>
        <a:xfrm>
          <a:off x="17708880" y="17729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71120</xdr:rowOff>
    </xdr:from>
    <xdr:ext cx="469900" cy="259080"/>
    <xdr:sp macro="" textlink="">
      <xdr:nvSpPr>
        <xdr:cNvPr id="853" name="n_3aveValue【公民館】&#10;一人当たり面積"/>
        <xdr:cNvSpPr txBox="1"/>
      </xdr:nvSpPr>
      <xdr:spPr>
        <a:xfrm>
          <a:off x="16937355" y="17730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129540</xdr:rowOff>
    </xdr:from>
    <xdr:ext cx="469900" cy="259080"/>
    <xdr:sp macro="" textlink="">
      <xdr:nvSpPr>
        <xdr:cNvPr id="854" name="n_4aveValue【公民館】&#10;一人当たり面積"/>
        <xdr:cNvSpPr txBox="1"/>
      </xdr:nvSpPr>
      <xdr:spPr>
        <a:xfrm>
          <a:off x="16165830" y="17788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66040</xdr:rowOff>
    </xdr:from>
    <xdr:ext cx="469265" cy="258445"/>
    <xdr:sp macro="" textlink="">
      <xdr:nvSpPr>
        <xdr:cNvPr id="855" name="n_1mainValue【公民館】&#10;一人当たり面積"/>
        <xdr:cNvSpPr txBox="1"/>
      </xdr:nvSpPr>
      <xdr:spPr>
        <a:xfrm>
          <a:off x="18491200" y="18239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67310</xdr:rowOff>
    </xdr:from>
    <xdr:ext cx="469900" cy="259080"/>
    <xdr:sp macro="" textlink="">
      <xdr:nvSpPr>
        <xdr:cNvPr id="856" name="n_2mainValue【公民館】&#10;一人当たり面積"/>
        <xdr:cNvSpPr txBox="1"/>
      </xdr:nvSpPr>
      <xdr:spPr>
        <a:xfrm>
          <a:off x="17708880" y="18241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68580</xdr:rowOff>
    </xdr:from>
    <xdr:ext cx="469900" cy="259080"/>
    <xdr:sp macro="" textlink="">
      <xdr:nvSpPr>
        <xdr:cNvPr id="857" name="n_3mainValue【公民館】&#10;一人当たり面積"/>
        <xdr:cNvSpPr txBox="1"/>
      </xdr:nvSpPr>
      <xdr:spPr>
        <a:xfrm>
          <a:off x="16937355" y="18242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71120</xdr:rowOff>
    </xdr:from>
    <xdr:ext cx="469900" cy="259080"/>
    <xdr:sp macro="" textlink="">
      <xdr:nvSpPr>
        <xdr:cNvPr id="858" name="n_4mainValue【公民館】&#10;一人当たり面積"/>
        <xdr:cNvSpPr txBox="1"/>
      </xdr:nvSpPr>
      <xdr:spPr>
        <a:xfrm>
          <a:off x="16165830" y="18244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9" name="正方形/長方形 858"/>
        <xdr:cNvSpPr/>
      </xdr:nvSpPr>
      <xdr:spPr>
        <a:xfrm>
          <a:off x="668020" y="19088100"/>
          <a:ext cx="195249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60" name="正方形/長方形 859"/>
        <xdr:cNvSpPr/>
      </xdr:nvSpPr>
      <xdr:spPr>
        <a:xfrm>
          <a:off x="668020" y="19151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1" name="テキスト ボックス 860"/>
        <xdr:cNvSpPr txBox="1"/>
      </xdr:nvSpPr>
      <xdr:spPr>
        <a:xfrm>
          <a:off x="744220" y="19405600"/>
          <a:ext cx="1935988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近年整備済みの児童館施設以外は、どの施設も有形固定資産減価償却率が類似団体内平均値を上回っている。今後予定されている中学校校舎建設事業により学校施設においては、比率が改善することが期待され、保育所施設においても今後の大規模改修事業や保育所の統合による施設の除却により、比率の改善が期待される。</a:t>
          </a:r>
          <a:r>
            <a:rPr kumimoji="1" lang="ja-JP" altLang="ja-JP" sz="1100">
              <a:solidFill>
                <a:schemeClr val="dk1"/>
              </a:solidFill>
              <a:effectLst/>
              <a:latin typeface="+mn-lt"/>
              <a:ea typeface="+mn-ea"/>
              <a:cs typeface="+mn-cs"/>
            </a:rPr>
            <a:t>町の公共施設再配置計画や施設の長寿命化を図る個別施設計画に沿って施設の適切な</a:t>
          </a:r>
          <a:r>
            <a:rPr kumimoji="1" lang="ja-JP" altLang="en-US" sz="1100">
              <a:solidFill>
                <a:schemeClr val="dk1"/>
              </a:solidFill>
              <a:effectLst/>
              <a:latin typeface="+mn-lt"/>
              <a:ea typeface="+mn-ea"/>
              <a:cs typeface="+mn-cs"/>
            </a:rPr>
            <a:t>改修改築や統廃合を行い、全体的な</a:t>
          </a:r>
          <a:r>
            <a:rPr kumimoji="1" lang="ja-JP" altLang="ja-JP" sz="1100">
              <a:solidFill>
                <a:schemeClr val="dk1"/>
              </a:solidFill>
              <a:effectLst/>
              <a:latin typeface="+mn-lt"/>
              <a:ea typeface="+mn-ea"/>
              <a:cs typeface="+mn-cs"/>
            </a:rPr>
            <a:t>有形固定資産減価償却率の改善を目指す。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64515" y="127000"/>
          <a:ext cx="1112583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6700500" y="190500"/>
          <a:ext cx="34925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6719550" y="215900"/>
          <a:ext cx="34480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6744950" y="241300"/>
          <a:ext cx="33909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山梨県富士川町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258925" y="190500"/>
          <a:ext cx="23317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284325" y="215900"/>
          <a:ext cx="22872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309725" y="241300"/>
          <a:ext cx="22301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68020" y="873760"/>
          <a:ext cx="8851265"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795020" y="905510"/>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1964055" y="905510"/>
          <a:ext cx="11690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14,127
13,899
112.00
8,740,331
8,310,341
274,361
5,076,918
9,553,230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133090" y="905510"/>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469130" y="924560"/>
          <a:ext cx="177355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242685" y="924560"/>
          <a:ext cx="110553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61.7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411720" y="937260"/>
          <a:ext cx="564515"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469130" y="1680210"/>
          <a:ext cx="177355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6306185" y="1680210"/>
          <a:ext cx="300609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9711690" y="873760"/>
          <a:ext cx="133604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9948545" y="937260"/>
          <a:ext cx="11690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9948545" y="1196340"/>
          <a:ext cx="11690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9948545" y="1518920"/>
          <a:ext cx="1272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9794240" y="1022350"/>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9848215" y="9753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9848215" y="123444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986917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9813290" y="149733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986917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9813290" y="186690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8445"/>
    <xdr:sp macro="" textlink="">
      <xdr:nvSpPr>
        <xdr:cNvPr id="29" name="テキスト ボックス 28"/>
        <xdr:cNvSpPr txBox="1"/>
      </xdr:nvSpPr>
      <xdr:spPr>
        <a:xfrm>
          <a:off x="628015" y="27368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28015" y="304673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28015" y="33566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28015" y="36703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668020" y="410337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79502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79502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67005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67005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67208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67208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668020" y="5219700"/>
          <a:ext cx="416052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5805170" y="410337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5908675"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5908675"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680720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680720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780923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780923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5805170" y="521970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885" cy="225425"/>
    <xdr:sp macro="" textlink="">
      <xdr:nvSpPr>
        <xdr:cNvPr id="49" name="テキスト ボックス 48"/>
        <xdr:cNvSpPr txBox="1"/>
      </xdr:nvSpPr>
      <xdr:spPr>
        <a:xfrm>
          <a:off x="5767070" y="503301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50" name="直線コネクタ 49"/>
        <xdr:cNvCxnSpPr/>
      </xdr:nvCxnSpPr>
      <xdr:spPr>
        <a:xfrm>
          <a:off x="5805170" y="745617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51" name="直線コネクタ 50"/>
        <xdr:cNvCxnSpPr/>
      </xdr:nvCxnSpPr>
      <xdr:spPr>
        <a:xfrm>
          <a:off x="5805170" y="71374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7360" cy="258445"/>
    <xdr:sp macro="" textlink="">
      <xdr:nvSpPr>
        <xdr:cNvPr id="52" name="テキスト ボックス 51"/>
        <xdr:cNvSpPr txBox="1"/>
      </xdr:nvSpPr>
      <xdr:spPr>
        <a:xfrm>
          <a:off x="5384800" y="69989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108585</xdr:rowOff>
    </xdr:from>
    <xdr:to xmlns:xdr="http://schemas.openxmlformats.org/drawingml/2006/spreadsheetDrawing">
      <xdr:col>59</xdr:col>
      <xdr:colOff>50800</xdr:colOff>
      <xdr:row>40</xdr:row>
      <xdr:rowOff>108585</xdr:rowOff>
    </xdr:to>
    <xdr:cxnSp macro="">
      <xdr:nvCxnSpPr>
        <xdr:cNvPr id="53" name="直線コネクタ 52"/>
        <xdr:cNvCxnSpPr/>
      </xdr:nvCxnSpPr>
      <xdr:spPr>
        <a:xfrm>
          <a:off x="5805170" y="68179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7360" cy="259080"/>
    <xdr:sp macro="" textlink="">
      <xdr:nvSpPr>
        <xdr:cNvPr id="54" name="テキスト ボックス 53"/>
        <xdr:cNvSpPr txBox="1"/>
      </xdr:nvSpPr>
      <xdr:spPr>
        <a:xfrm>
          <a:off x="5384800" y="66795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55" name="直線コネクタ 54"/>
        <xdr:cNvCxnSpPr/>
      </xdr:nvCxnSpPr>
      <xdr:spPr>
        <a:xfrm>
          <a:off x="5805170" y="649922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154305</xdr:rowOff>
    </xdr:from>
    <xdr:ext cx="467360" cy="259080"/>
    <xdr:sp macro="" textlink="">
      <xdr:nvSpPr>
        <xdr:cNvPr id="56" name="テキスト ボックス 55"/>
        <xdr:cNvSpPr txBox="1"/>
      </xdr:nvSpPr>
      <xdr:spPr>
        <a:xfrm>
          <a:off x="5384800" y="63607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57" name="直線コネクタ 56"/>
        <xdr:cNvCxnSpPr/>
      </xdr:nvCxnSpPr>
      <xdr:spPr>
        <a:xfrm>
          <a:off x="5805170" y="61804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167640</xdr:rowOff>
    </xdr:from>
    <xdr:ext cx="467360" cy="259080"/>
    <xdr:sp macro="" textlink="">
      <xdr:nvSpPr>
        <xdr:cNvPr id="58" name="テキスト ボックス 57"/>
        <xdr:cNvSpPr txBox="1"/>
      </xdr:nvSpPr>
      <xdr:spPr>
        <a:xfrm>
          <a:off x="5384800" y="6038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158750</xdr:rowOff>
    </xdr:from>
    <xdr:to xmlns:xdr="http://schemas.openxmlformats.org/drawingml/2006/spreadsheetDrawing">
      <xdr:col>59</xdr:col>
      <xdr:colOff>50800</xdr:colOff>
      <xdr:row>34</xdr:row>
      <xdr:rowOff>158750</xdr:rowOff>
    </xdr:to>
    <xdr:cxnSp macro="">
      <xdr:nvCxnSpPr>
        <xdr:cNvPr id="59" name="直線コネクタ 58"/>
        <xdr:cNvCxnSpPr/>
      </xdr:nvCxnSpPr>
      <xdr:spPr>
        <a:xfrm>
          <a:off x="5805170" y="586232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7360" cy="258445"/>
    <xdr:sp macro="" textlink="">
      <xdr:nvSpPr>
        <xdr:cNvPr id="60" name="テキスト ボックス 59"/>
        <xdr:cNvSpPr txBox="1"/>
      </xdr:nvSpPr>
      <xdr:spPr>
        <a:xfrm>
          <a:off x="5384800" y="571944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61" name="直線コネクタ 60"/>
        <xdr:cNvCxnSpPr/>
      </xdr:nvCxnSpPr>
      <xdr:spPr>
        <a:xfrm>
          <a:off x="5805170" y="553847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7360" cy="258445"/>
    <xdr:sp macro="" textlink="">
      <xdr:nvSpPr>
        <xdr:cNvPr id="62" name="テキスト ボックス 61"/>
        <xdr:cNvSpPr txBox="1"/>
      </xdr:nvSpPr>
      <xdr:spPr>
        <a:xfrm>
          <a:off x="5384800" y="54000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63" name="直線コネクタ 62"/>
        <xdr:cNvCxnSpPr/>
      </xdr:nvCxnSpPr>
      <xdr:spPr>
        <a:xfrm>
          <a:off x="5805170" y="52197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7360" cy="258445"/>
    <xdr:sp macro="" textlink="">
      <xdr:nvSpPr>
        <xdr:cNvPr id="64" name="テキスト ボックス 63"/>
        <xdr:cNvSpPr txBox="1"/>
      </xdr:nvSpPr>
      <xdr:spPr>
        <a:xfrm>
          <a:off x="5384800" y="50812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65" name="【図書館】&#10;一人当たり面積グラフ枠"/>
        <xdr:cNvSpPr/>
      </xdr:nvSpPr>
      <xdr:spPr>
        <a:xfrm>
          <a:off x="5805170" y="521970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34</xdr:row>
      <xdr:rowOff>50165</xdr:rowOff>
    </xdr:from>
    <xdr:to xmlns:xdr="http://schemas.openxmlformats.org/drawingml/2006/spreadsheetDrawing">
      <xdr:col>54</xdr:col>
      <xdr:colOff>167005</xdr:colOff>
      <xdr:row>42</xdr:row>
      <xdr:rowOff>56515</xdr:rowOff>
    </xdr:to>
    <xdr:cxnSp macro="">
      <xdr:nvCxnSpPr>
        <xdr:cNvPr id="66" name="直線コネクタ 65"/>
        <xdr:cNvCxnSpPr/>
      </xdr:nvCxnSpPr>
      <xdr:spPr>
        <a:xfrm flipV="1">
          <a:off x="9185275" y="5753735"/>
          <a:ext cx="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60325</xdr:rowOff>
    </xdr:from>
    <xdr:ext cx="469265" cy="259080"/>
    <xdr:sp macro="" textlink="">
      <xdr:nvSpPr>
        <xdr:cNvPr id="67" name="【図書館】&#10;一人当たり面積最小値テキスト"/>
        <xdr:cNvSpPr txBox="1"/>
      </xdr:nvSpPr>
      <xdr:spPr>
        <a:xfrm>
          <a:off x="9223375" y="7105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56515</xdr:rowOff>
    </xdr:from>
    <xdr:to xmlns:xdr="http://schemas.openxmlformats.org/drawingml/2006/spreadsheetDrawing">
      <xdr:col>55</xdr:col>
      <xdr:colOff>88900</xdr:colOff>
      <xdr:row>42</xdr:row>
      <xdr:rowOff>56515</xdr:rowOff>
    </xdr:to>
    <xdr:cxnSp macro="">
      <xdr:nvCxnSpPr>
        <xdr:cNvPr id="68" name="直線コネクタ 67"/>
        <xdr:cNvCxnSpPr/>
      </xdr:nvCxnSpPr>
      <xdr:spPr>
        <a:xfrm>
          <a:off x="9119870" y="71012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167640</xdr:rowOff>
    </xdr:from>
    <xdr:ext cx="469265" cy="259080"/>
    <xdr:sp macro="" textlink="">
      <xdr:nvSpPr>
        <xdr:cNvPr id="69" name="【図書館】&#10;一人当たり面積最大値テキスト"/>
        <xdr:cNvSpPr txBox="1"/>
      </xdr:nvSpPr>
      <xdr:spPr>
        <a:xfrm>
          <a:off x="9223375" y="5535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50165</xdr:rowOff>
    </xdr:from>
    <xdr:to xmlns:xdr="http://schemas.openxmlformats.org/drawingml/2006/spreadsheetDrawing">
      <xdr:col>55</xdr:col>
      <xdr:colOff>88900</xdr:colOff>
      <xdr:row>34</xdr:row>
      <xdr:rowOff>50165</xdr:rowOff>
    </xdr:to>
    <xdr:cxnSp macro="">
      <xdr:nvCxnSpPr>
        <xdr:cNvPr id="70" name="直線コネクタ 69"/>
        <xdr:cNvCxnSpPr/>
      </xdr:nvCxnSpPr>
      <xdr:spPr>
        <a:xfrm>
          <a:off x="9119870" y="57537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71120</xdr:rowOff>
    </xdr:from>
    <xdr:ext cx="469265" cy="258445"/>
    <xdr:sp macro="" textlink="">
      <xdr:nvSpPr>
        <xdr:cNvPr id="71" name="【図書館】&#10;一人当たり面積平均値テキスト"/>
        <xdr:cNvSpPr txBox="1"/>
      </xdr:nvSpPr>
      <xdr:spPr>
        <a:xfrm>
          <a:off x="9223375" y="661289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48260</xdr:rowOff>
    </xdr:from>
    <xdr:to xmlns:xdr="http://schemas.openxmlformats.org/drawingml/2006/spreadsheetDrawing">
      <xdr:col>55</xdr:col>
      <xdr:colOff>50800</xdr:colOff>
      <xdr:row>40</xdr:row>
      <xdr:rowOff>149860</xdr:rowOff>
    </xdr:to>
    <xdr:sp macro="" textlink="">
      <xdr:nvSpPr>
        <xdr:cNvPr id="72" name="フローチャート: 判断 71"/>
        <xdr:cNvSpPr/>
      </xdr:nvSpPr>
      <xdr:spPr>
        <a:xfrm>
          <a:off x="9157970" y="675767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51435</xdr:rowOff>
    </xdr:from>
    <xdr:to xmlns:xdr="http://schemas.openxmlformats.org/drawingml/2006/spreadsheetDrawing">
      <xdr:col>50</xdr:col>
      <xdr:colOff>165100</xdr:colOff>
      <xdr:row>40</xdr:row>
      <xdr:rowOff>153035</xdr:rowOff>
    </xdr:to>
    <xdr:sp macro="" textlink="">
      <xdr:nvSpPr>
        <xdr:cNvPr id="73" name="フローチャート: 判断 72"/>
        <xdr:cNvSpPr/>
      </xdr:nvSpPr>
      <xdr:spPr>
        <a:xfrm>
          <a:off x="8413750" y="676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61595</xdr:rowOff>
    </xdr:from>
    <xdr:to xmlns:xdr="http://schemas.openxmlformats.org/drawingml/2006/spreadsheetDrawing">
      <xdr:col>46</xdr:col>
      <xdr:colOff>38100</xdr:colOff>
      <xdr:row>40</xdr:row>
      <xdr:rowOff>163195</xdr:rowOff>
    </xdr:to>
    <xdr:sp macro="" textlink="">
      <xdr:nvSpPr>
        <xdr:cNvPr id="74" name="フローチャート: 判断 73"/>
        <xdr:cNvSpPr/>
      </xdr:nvSpPr>
      <xdr:spPr>
        <a:xfrm>
          <a:off x="7642225" y="677100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87630</xdr:rowOff>
    </xdr:from>
    <xdr:to xmlns:xdr="http://schemas.openxmlformats.org/drawingml/2006/spreadsheetDrawing">
      <xdr:col>41</xdr:col>
      <xdr:colOff>101600</xdr:colOff>
      <xdr:row>41</xdr:row>
      <xdr:rowOff>17780</xdr:rowOff>
    </xdr:to>
    <xdr:sp macro="" textlink="">
      <xdr:nvSpPr>
        <xdr:cNvPr id="75" name="フローチャート: 判断 74"/>
        <xdr:cNvSpPr/>
      </xdr:nvSpPr>
      <xdr:spPr>
        <a:xfrm>
          <a:off x="6847205" y="6797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100330</xdr:rowOff>
    </xdr:from>
    <xdr:to xmlns:xdr="http://schemas.openxmlformats.org/drawingml/2006/spreadsheetDrawing">
      <xdr:col>36</xdr:col>
      <xdr:colOff>165100</xdr:colOff>
      <xdr:row>41</xdr:row>
      <xdr:rowOff>30480</xdr:rowOff>
    </xdr:to>
    <xdr:sp macro="" textlink="">
      <xdr:nvSpPr>
        <xdr:cNvPr id="76" name="フローチャート: 判断 75"/>
        <xdr:cNvSpPr/>
      </xdr:nvSpPr>
      <xdr:spPr>
        <a:xfrm>
          <a:off x="6075680" y="6809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8445"/>
    <xdr:sp macro="" textlink="">
      <xdr:nvSpPr>
        <xdr:cNvPr id="77" name="テキスト ボックス 76"/>
        <xdr:cNvSpPr txBox="1"/>
      </xdr:nvSpPr>
      <xdr:spPr>
        <a:xfrm>
          <a:off x="901827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1365" cy="258445"/>
    <xdr:sp macro="" textlink="">
      <xdr:nvSpPr>
        <xdr:cNvPr id="78" name="テキスト ボックス 77"/>
        <xdr:cNvSpPr txBox="1"/>
      </xdr:nvSpPr>
      <xdr:spPr>
        <a:xfrm>
          <a:off x="8297545"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44</xdr:row>
      <xdr:rowOff>73660</xdr:rowOff>
    </xdr:from>
    <xdr:ext cx="762000" cy="258445"/>
    <xdr:sp macro="" textlink="">
      <xdr:nvSpPr>
        <xdr:cNvPr id="79" name="テキスト ボックス 78"/>
        <xdr:cNvSpPr txBox="1"/>
      </xdr:nvSpPr>
      <xdr:spPr>
        <a:xfrm>
          <a:off x="7515225"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1365" cy="258445"/>
    <xdr:sp macro="" textlink="">
      <xdr:nvSpPr>
        <xdr:cNvPr id="80" name="テキスト ボックス 79"/>
        <xdr:cNvSpPr txBox="1"/>
      </xdr:nvSpPr>
      <xdr:spPr>
        <a:xfrm>
          <a:off x="67310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1365" cy="258445"/>
    <xdr:sp macro="" textlink="">
      <xdr:nvSpPr>
        <xdr:cNvPr id="81" name="テキスト ボックス 80"/>
        <xdr:cNvSpPr txBox="1"/>
      </xdr:nvSpPr>
      <xdr:spPr>
        <a:xfrm>
          <a:off x="5959475"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4445</xdr:rowOff>
    </xdr:from>
    <xdr:to xmlns:xdr="http://schemas.openxmlformats.org/drawingml/2006/spreadsheetDrawing">
      <xdr:col>55</xdr:col>
      <xdr:colOff>50800</xdr:colOff>
      <xdr:row>41</xdr:row>
      <xdr:rowOff>106045</xdr:rowOff>
    </xdr:to>
    <xdr:sp macro="" textlink="">
      <xdr:nvSpPr>
        <xdr:cNvPr id="82" name="楕円 81"/>
        <xdr:cNvSpPr/>
      </xdr:nvSpPr>
      <xdr:spPr>
        <a:xfrm>
          <a:off x="9157970" y="68814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154305</xdr:rowOff>
    </xdr:from>
    <xdr:ext cx="469265" cy="259080"/>
    <xdr:sp macro="" textlink="">
      <xdr:nvSpPr>
        <xdr:cNvPr id="83" name="【図書館】&#10;一人当たり面積該当値テキスト"/>
        <xdr:cNvSpPr txBox="1"/>
      </xdr:nvSpPr>
      <xdr:spPr>
        <a:xfrm>
          <a:off x="9223375" y="68637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167640</xdr:rowOff>
    </xdr:from>
    <xdr:ext cx="469265" cy="259080"/>
    <xdr:sp macro="" textlink="">
      <xdr:nvSpPr>
        <xdr:cNvPr id="84" name="n_1aveValue【図書館】&#10;一人当たり面積"/>
        <xdr:cNvSpPr txBox="1"/>
      </xdr:nvSpPr>
      <xdr:spPr>
        <a:xfrm>
          <a:off x="8240395" y="6541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8255</xdr:rowOff>
    </xdr:from>
    <xdr:ext cx="469900" cy="259080"/>
    <xdr:sp macro="" textlink="">
      <xdr:nvSpPr>
        <xdr:cNvPr id="85" name="n_2aveValue【図書館】&#10;一人当たり面積"/>
        <xdr:cNvSpPr txBox="1"/>
      </xdr:nvSpPr>
      <xdr:spPr>
        <a:xfrm>
          <a:off x="7481570" y="6550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34290</xdr:rowOff>
    </xdr:from>
    <xdr:ext cx="469900" cy="258445"/>
    <xdr:sp macro="" textlink="">
      <xdr:nvSpPr>
        <xdr:cNvPr id="86" name="n_3aveValue【図書館】&#10;一人当たり面積"/>
        <xdr:cNvSpPr txBox="1"/>
      </xdr:nvSpPr>
      <xdr:spPr>
        <a:xfrm>
          <a:off x="6686550" y="65760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46990</xdr:rowOff>
    </xdr:from>
    <xdr:ext cx="469900" cy="258445"/>
    <xdr:sp macro="" textlink="">
      <xdr:nvSpPr>
        <xdr:cNvPr id="87" name="n_4aveValue【図書館】&#10;一人当たり面積"/>
        <xdr:cNvSpPr txBox="1"/>
      </xdr:nvSpPr>
      <xdr:spPr>
        <a:xfrm>
          <a:off x="5915025" y="6588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88" name="正方形/長方形 87"/>
        <xdr:cNvSpPr/>
      </xdr:nvSpPr>
      <xdr:spPr>
        <a:xfrm>
          <a:off x="668020" y="782955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89" name="正方形/長方形 88"/>
        <xdr:cNvSpPr/>
      </xdr:nvSpPr>
      <xdr:spPr>
        <a:xfrm>
          <a:off x="79502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90" name="正方形/長方形 89"/>
        <xdr:cNvSpPr/>
      </xdr:nvSpPr>
      <xdr:spPr>
        <a:xfrm>
          <a:off x="79502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91" name="正方形/長方形 90"/>
        <xdr:cNvSpPr/>
      </xdr:nvSpPr>
      <xdr:spPr>
        <a:xfrm>
          <a:off x="167005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92" name="正方形/長方形 91"/>
        <xdr:cNvSpPr/>
      </xdr:nvSpPr>
      <xdr:spPr>
        <a:xfrm>
          <a:off x="167005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93" name="正方形/長方形 92"/>
        <xdr:cNvSpPr/>
      </xdr:nvSpPr>
      <xdr:spPr>
        <a:xfrm>
          <a:off x="267208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94" name="正方形/長方形 93"/>
        <xdr:cNvSpPr/>
      </xdr:nvSpPr>
      <xdr:spPr>
        <a:xfrm>
          <a:off x="267208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95" name="正方形/長方形 94"/>
        <xdr:cNvSpPr/>
      </xdr:nvSpPr>
      <xdr:spPr>
        <a:xfrm>
          <a:off x="668020" y="894588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8450" cy="225425"/>
    <xdr:sp macro="" textlink="">
      <xdr:nvSpPr>
        <xdr:cNvPr id="96" name="テキスト ボックス 95"/>
        <xdr:cNvSpPr txBox="1"/>
      </xdr:nvSpPr>
      <xdr:spPr>
        <a:xfrm>
          <a:off x="653415" y="875919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97" name="直線コネクタ 96"/>
        <xdr:cNvCxnSpPr/>
      </xdr:nvCxnSpPr>
      <xdr:spPr>
        <a:xfrm>
          <a:off x="668020" y="111823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58445"/>
    <xdr:sp macro="" textlink="">
      <xdr:nvSpPr>
        <xdr:cNvPr id="98" name="テキスト ボックス 97"/>
        <xdr:cNvSpPr txBox="1"/>
      </xdr:nvSpPr>
      <xdr:spPr>
        <a:xfrm>
          <a:off x="271145" y="110439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99" name="直線コネクタ 98"/>
        <xdr:cNvCxnSpPr/>
      </xdr:nvCxnSpPr>
      <xdr:spPr>
        <a:xfrm>
          <a:off x="668020" y="108635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7360" cy="258445"/>
    <xdr:sp macro="" textlink="">
      <xdr:nvSpPr>
        <xdr:cNvPr id="100" name="テキスト ボックス 99"/>
        <xdr:cNvSpPr txBox="1"/>
      </xdr:nvSpPr>
      <xdr:spPr>
        <a:xfrm>
          <a:off x="271145" y="1072515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01" name="直線コネクタ 100"/>
        <xdr:cNvCxnSpPr/>
      </xdr:nvCxnSpPr>
      <xdr:spPr>
        <a:xfrm>
          <a:off x="668020" y="1054417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62</xdr:row>
      <xdr:rowOff>4445</xdr:rowOff>
    </xdr:from>
    <xdr:ext cx="403225" cy="259080"/>
    <xdr:sp macro="" textlink="">
      <xdr:nvSpPr>
        <xdr:cNvPr id="102" name="テキスト ボックス 101"/>
        <xdr:cNvSpPr txBox="1"/>
      </xdr:nvSpPr>
      <xdr:spPr>
        <a:xfrm>
          <a:off x="334010" y="104019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03" name="直線コネクタ 102"/>
        <xdr:cNvCxnSpPr/>
      </xdr:nvCxnSpPr>
      <xdr:spPr>
        <a:xfrm>
          <a:off x="668020" y="102254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60</xdr:row>
      <xdr:rowOff>20955</xdr:rowOff>
    </xdr:from>
    <xdr:ext cx="403225" cy="259080"/>
    <xdr:sp macro="" textlink="">
      <xdr:nvSpPr>
        <xdr:cNvPr id="104" name="テキスト ボックス 103"/>
        <xdr:cNvSpPr txBox="1"/>
      </xdr:nvSpPr>
      <xdr:spPr>
        <a:xfrm>
          <a:off x="334010" y="100831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05" name="直線コネクタ 104"/>
        <xdr:cNvCxnSpPr/>
      </xdr:nvCxnSpPr>
      <xdr:spPr>
        <a:xfrm>
          <a:off x="668020" y="990282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58</xdr:row>
      <xdr:rowOff>37465</xdr:rowOff>
    </xdr:from>
    <xdr:ext cx="403225" cy="259080"/>
    <xdr:sp macro="" textlink="">
      <xdr:nvSpPr>
        <xdr:cNvPr id="106" name="テキスト ボックス 105"/>
        <xdr:cNvSpPr txBox="1"/>
      </xdr:nvSpPr>
      <xdr:spPr>
        <a:xfrm>
          <a:off x="334010" y="97643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07" name="直線コネクタ 106"/>
        <xdr:cNvCxnSpPr/>
      </xdr:nvCxnSpPr>
      <xdr:spPr>
        <a:xfrm>
          <a:off x="668020" y="95840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56</xdr:row>
      <xdr:rowOff>53975</xdr:rowOff>
    </xdr:from>
    <xdr:ext cx="403225" cy="258445"/>
    <xdr:sp macro="" textlink="">
      <xdr:nvSpPr>
        <xdr:cNvPr id="108" name="テキスト ボックス 107"/>
        <xdr:cNvSpPr txBox="1"/>
      </xdr:nvSpPr>
      <xdr:spPr>
        <a:xfrm>
          <a:off x="334010" y="94456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09" name="直線コネクタ 108"/>
        <xdr:cNvCxnSpPr/>
      </xdr:nvCxnSpPr>
      <xdr:spPr>
        <a:xfrm>
          <a:off x="668020" y="92646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9090" cy="258445"/>
    <xdr:sp macro="" textlink="">
      <xdr:nvSpPr>
        <xdr:cNvPr id="110" name="テキスト ボックス 109"/>
        <xdr:cNvSpPr txBox="1"/>
      </xdr:nvSpPr>
      <xdr:spPr>
        <a:xfrm>
          <a:off x="375920" y="912622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11" name="直線コネクタ 110"/>
        <xdr:cNvCxnSpPr/>
      </xdr:nvCxnSpPr>
      <xdr:spPr>
        <a:xfrm>
          <a:off x="668020" y="89458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12" name="【体育館・プール】&#10;有形固定資産減価償却率グラフ枠"/>
        <xdr:cNvSpPr/>
      </xdr:nvSpPr>
      <xdr:spPr>
        <a:xfrm>
          <a:off x="668020" y="894588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57150</xdr:rowOff>
    </xdr:from>
    <xdr:to xmlns:xdr="http://schemas.openxmlformats.org/drawingml/2006/spreadsheetDrawing">
      <xdr:col>24</xdr:col>
      <xdr:colOff>62865</xdr:colOff>
      <xdr:row>64</xdr:row>
      <xdr:rowOff>130810</xdr:rowOff>
    </xdr:to>
    <xdr:cxnSp macro="">
      <xdr:nvCxnSpPr>
        <xdr:cNvPr id="113" name="直線コネクタ 112"/>
        <xdr:cNvCxnSpPr/>
      </xdr:nvCxnSpPr>
      <xdr:spPr>
        <a:xfrm flipV="1">
          <a:off x="4070985" y="9448800"/>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265" cy="259080"/>
    <xdr:sp macro="" textlink="">
      <xdr:nvSpPr>
        <xdr:cNvPr id="114" name="【体育館・プール】&#10;有形固定資産減価償却率最小値テキスト"/>
        <xdr:cNvSpPr txBox="1"/>
      </xdr:nvSpPr>
      <xdr:spPr>
        <a:xfrm>
          <a:off x="4109720" y="10867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15" name="直線コネクタ 114"/>
        <xdr:cNvCxnSpPr/>
      </xdr:nvCxnSpPr>
      <xdr:spPr>
        <a:xfrm>
          <a:off x="4006215" y="108635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3810</xdr:rowOff>
    </xdr:from>
    <xdr:ext cx="404495" cy="259080"/>
    <xdr:sp macro="" textlink="">
      <xdr:nvSpPr>
        <xdr:cNvPr id="116" name="【体育館・プール】&#10;有形固定資産減価償却率最大値テキスト"/>
        <xdr:cNvSpPr txBox="1"/>
      </xdr:nvSpPr>
      <xdr:spPr>
        <a:xfrm>
          <a:off x="4109720" y="92278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57150</xdr:rowOff>
    </xdr:from>
    <xdr:to xmlns:xdr="http://schemas.openxmlformats.org/drawingml/2006/spreadsheetDrawing">
      <xdr:col>24</xdr:col>
      <xdr:colOff>152400</xdr:colOff>
      <xdr:row>56</xdr:row>
      <xdr:rowOff>57150</xdr:rowOff>
    </xdr:to>
    <xdr:cxnSp macro="">
      <xdr:nvCxnSpPr>
        <xdr:cNvPr id="117" name="直線コネクタ 116"/>
        <xdr:cNvCxnSpPr/>
      </xdr:nvCxnSpPr>
      <xdr:spPr>
        <a:xfrm>
          <a:off x="4006215" y="94488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97790</xdr:rowOff>
    </xdr:from>
    <xdr:ext cx="404495" cy="259080"/>
    <xdr:sp macro="" textlink="">
      <xdr:nvSpPr>
        <xdr:cNvPr id="118" name="【体育館・プール】&#10;有形固定資産減価償却率平均値テキスト"/>
        <xdr:cNvSpPr txBox="1"/>
      </xdr:nvSpPr>
      <xdr:spPr>
        <a:xfrm>
          <a:off x="4109720" y="1016000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74930</xdr:rowOff>
    </xdr:from>
    <xdr:to xmlns:xdr="http://schemas.openxmlformats.org/drawingml/2006/spreadsheetDrawing">
      <xdr:col>24</xdr:col>
      <xdr:colOff>114300</xdr:colOff>
      <xdr:row>62</xdr:row>
      <xdr:rowOff>5080</xdr:rowOff>
    </xdr:to>
    <xdr:sp macro="" textlink="">
      <xdr:nvSpPr>
        <xdr:cNvPr id="119" name="フローチャート: 判断 118"/>
        <xdr:cNvSpPr/>
      </xdr:nvSpPr>
      <xdr:spPr>
        <a:xfrm>
          <a:off x="4020820" y="1030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42545</xdr:rowOff>
    </xdr:from>
    <xdr:to xmlns:xdr="http://schemas.openxmlformats.org/drawingml/2006/spreadsheetDrawing">
      <xdr:col>20</xdr:col>
      <xdr:colOff>38100</xdr:colOff>
      <xdr:row>61</xdr:row>
      <xdr:rowOff>144145</xdr:rowOff>
    </xdr:to>
    <xdr:sp macro="" textlink="">
      <xdr:nvSpPr>
        <xdr:cNvPr id="120" name="フローチャート: 判断 119"/>
        <xdr:cNvSpPr/>
      </xdr:nvSpPr>
      <xdr:spPr>
        <a:xfrm>
          <a:off x="3300095" y="1027239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55245</xdr:rowOff>
    </xdr:from>
    <xdr:to xmlns:xdr="http://schemas.openxmlformats.org/drawingml/2006/spreadsheetDrawing">
      <xdr:col>15</xdr:col>
      <xdr:colOff>101600</xdr:colOff>
      <xdr:row>61</xdr:row>
      <xdr:rowOff>156845</xdr:rowOff>
    </xdr:to>
    <xdr:sp macro="" textlink="">
      <xdr:nvSpPr>
        <xdr:cNvPr id="121" name="フローチャート: 判断 120"/>
        <xdr:cNvSpPr/>
      </xdr:nvSpPr>
      <xdr:spPr>
        <a:xfrm>
          <a:off x="2505075" y="102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34290</xdr:rowOff>
    </xdr:from>
    <xdr:to xmlns:xdr="http://schemas.openxmlformats.org/drawingml/2006/spreadsheetDrawing">
      <xdr:col>10</xdr:col>
      <xdr:colOff>165100</xdr:colOff>
      <xdr:row>61</xdr:row>
      <xdr:rowOff>135890</xdr:rowOff>
    </xdr:to>
    <xdr:sp macro="" textlink="">
      <xdr:nvSpPr>
        <xdr:cNvPr id="122" name="フローチャート: 判断 121"/>
        <xdr:cNvSpPr/>
      </xdr:nvSpPr>
      <xdr:spPr>
        <a:xfrm>
          <a:off x="173355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166370</xdr:rowOff>
    </xdr:from>
    <xdr:to xmlns:xdr="http://schemas.openxmlformats.org/drawingml/2006/spreadsheetDrawing">
      <xdr:col>6</xdr:col>
      <xdr:colOff>38100</xdr:colOff>
      <xdr:row>61</xdr:row>
      <xdr:rowOff>96520</xdr:rowOff>
    </xdr:to>
    <xdr:sp macro="" textlink="">
      <xdr:nvSpPr>
        <xdr:cNvPr id="123" name="フローチャート: 判断 122"/>
        <xdr:cNvSpPr/>
      </xdr:nvSpPr>
      <xdr:spPr>
        <a:xfrm>
          <a:off x="962025" y="1022858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9080"/>
    <xdr:sp macro="" textlink="">
      <xdr:nvSpPr>
        <xdr:cNvPr id="124" name="テキスト ボックス 123"/>
        <xdr:cNvSpPr txBox="1"/>
      </xdr:nvSpPr>
      <xdr:spPr>
        <a:xfrm>
          <a:off x="390461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66</xdr:row>
      <xdr:rowOff>111760</xdr:rowOff>
    </xdr:from>
    <xdr:ext cx="762000" cy="259080"/>
    <xdr:sp macro="" textlink="">
      <xdr:nvSpPr>
        <xdr:cNvPr id="125" name="テキスト ボックス 124"/>
        <xdr:cNvSpPr txBox="1"/>
      </xdr:nvSpPr>
      <xdr:spPr>
        <a:xfrm>
          <a:off x="317309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1365" cy="259080"/>
    <xdr:sp macro="" textlink="">
      <xdr:nvSpPr>
        <xdr:cNvPr id="126" name="テキスト ボックス 125"/>
        <xdr:cNvSpPr txBox="1"/>
      </xdr:nvSpPr>
      <xdr:spPr>
        <a:xfrm>
          <a:off x="238887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1365" cy="259080"/>
    <xdr:sp macro="" textlink="">
      <xdr:nvSpPr>
        <xdr:cNvPr id="127" name="テキスト ボックス 126"/>
        <xdr:cNvSpPr txBox="1"/>
      </xdr:nvSpPr>
      <xdr:spPr>
        <a:xfrm>
          <a:off x="1617345"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66</xdr:row>
      <xdr:rowOff>111760</xdr:rowOff>
    </xdr:from>
    <xdr:ext cx="762000" cy="259080"/>
    <xdr:sp macro="" textlink="">
      <xdr:nvSpPr>
        <xdr:cNvPr id="128" name="テキスト ボックス 127"/>
        <xdr:cNvSpPr txBox="1"/>
      </xdr:nvSpPr>
      <xdr:spPr>
        <a:xfrm>
          <a:off x="83502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66675</xdr:rowOff>
    </xdr:from>
    <xdr:to xmlns:xdr="http://schemas.openxmlformats.org/drawingml/2006/spreadsheetDrawing">
      <xdr:col>24</xdr:col>
      <xdr:colOff>114300</xdr:colOff>
      <xdr:row>63</xdr:row>
      <xdr:rowOff>167640</xdr:rowOff>
    </xdr:to>
    <xdr:sp macro="" textlink="">
      <xdr:nvSpPr>
        <xdr:cNvPr id="129" name="楕円 128"/>
        <xdr:cNvSpPr/>
      </xdr:nvSpPr>
      <xdr:spPr>
        <a:xfrm>
          <a:off x="4020820" y="106318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45085</xdr:rowOff>
    </xdr:from>
    <xdr:ext cx="404495" cy="259080"/>
    <xdr:sp macro="" textlink="">
      <xdr:nvSpPr>
        <xdr:cNvPr id="130" name="【体育館・プール】&#10;有形固定資産減価償却率該当値テキスト"/>
        <xdr:cNvSpPr txBox="1"/>
      </xdr:nvSpPr>
      <xdr:spPr>
        <a:xfrm>
          <a:off x="4109720" y="10610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63</xdr:row>
      <xdr:rowOff>38735</xdr:rowOff>
    </xdr:from>
    <xdr:to xmlns:xdr="http://schemas.openxmlformats.org/drawingml/2006/spreadsheetDrawing">
      <xdr:col>20</xdr:col>
      <xdr:colOff>38100</xdr:colOff>
      <xdr:row>63</xdr:row>
      <xdr:rowOff>140335</xdr:rowOff>
    </xdr:to>
    <xdr:sp macro="" textlink="">
      <xdr:nvSpPr>
        <xdr:cNvPr id="131" name="楕円 130"/>
        <xdr:cNvSpPr/>
      </xdr:nvSpPr>
      <xdr:spPr>
        <a:xfrm>
          <a:off x="3300095" y="1060386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167005</xdr:colOff>
      <xdr:row>63</xdr:row>
      <xdr:rowOff>89535</xdr:rowOff>
    </xdr:from>
    <xdr:to xmlns:xdr="http://schemas.openxmlformats.org/drawingml/2006/spreadsheetDrawing">
      <xdr:col>24</xdr:col>
      <xdr:colOff>63500</xdr:colOff>
      <xdr:row>63</xdr:row>
      <xdr:rowOff>117475</xdr:rowOff>
    </xdr:to>
    <xdr:cxnSp macro="">
      <xdr:nvCxnSpPr>
        <xdr:cNvPr id="132" name="直線コネクタ 131"/>
        <xdr:cNvCxnSpPr/>
      </xdr:nvCxnSpPr>
      <xdr:spPr>
        <a:xfrm>
          <a:off x="3340100" y="10654665"/>
          <a:ext cx="7315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63</xdr:row>
      <xdr:rowOff>12700</xdr:rowOff>
    </xdr:from>
    <xdr:to xmlns:xdr="http://schemas.openxmlformats.org/drawingml/2006/spreadsheetDrawing">
      <xdr:col>15</xdr:col>
      <xdr:colOff>101600</xdr:colOff>
      <xdr:row>63</xdr:row>
      <xdr:rowOff>114300</xdr:rowOff>
    </xdr:to>
    <xdr:sp macro="" textlink="">
      <xdr:nvSpPr>
        <xdr:cNvPr id="133" name="楕円 132"/>
        <xdr:cNvSpPr/>
      </xdr:nvSpPr>
      <xdr:spPr>
        <a:xfrm>
          <a:off x="2505075" y="1057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63</xdr:row>
      <xdr:rowOff>63500</xdr:rowOff>
    </xdr:from>
    <xdr:to xmlns:xdr="http://schemas.openxmlformats.org/drawingml/2006/spreadsheetDrawing">
      <xdr:col>19</xdr:col>
      <xdr:colOff>167005</xdr:colOff>
      <xdr:row>63</xdr:row>
      <xdr:rowOff>89535</xdr:rowOff>
    </xdr:to>
    <xdr:cxnSp macro="">
      <xdr:nvCxnSpPr>
        <xdr:cNvPr id="134" name="直線コネクタ 133"/>
        <xdr:cNvCxnSpPr/>
      </xdr:nvCxnSpPr>
      <xdr:spPr>
        <a:xfrm>
          <a:off x="2555875" y="10628630"/>
          <a:ext cx="7842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158750</xdr:rowOff>
    </xdr:from>
    <xdr:to xmlns:xdr="http://schemas.openxmlformats.org/drawingml/2006/spreadsheetDrawing">
      <xdr:col>10</xdr:col>
      <xdr:colOff>165100</xdr:colOff>
      <xdr:row>63</xdr:row>
      <xdr:rowOff>88265</xdr:rowOff>
    </xdr:to>
    <xdr:sp macro="" textlink="">
      <xdr:nvSpPr>
        <xdr:cNvPr id="135" name="楕円 134"/>
        <xdr:cNvSpPr/>
      </xdr:nvSpPr>
      <xdr:spPr>
        <a:xfrm>
          <a:off x="1733550" y="105562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37465</xdr:rowOff>
    </xdr:from>
    <xdr:to xmlns:xdr="http://schemas.openxmlformats.org/drawingml/2006/spreadsheetDrawing">
      <xdr:col>15</xdr:col>
      <xdr:colOff>50800</xdr:colOff>
      <xdr:row>63</xdr:row>
      <xdr:rowOff>63500</xdr:rowOff>
    </xdr:to>
    <xdr:cxnSp macro="">
      <xdr:nvCxnSpPr>
        <xdr:cNvPr id="136" name="直線コネクタ 135"/>
        <xdr:cNvCxnSpPr/>
      </xdr:nvCxnSpPr>
      <xdr:spPr>
        <a:xfrm>
          <a:off x="1784350" y="10602595"/>
          <a:ext cx="7715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128905</xdr:rowOff>
    </xdr:from>
    <xdr:to xmlns:xdr="http://schemas.openxmlformats.org/drawingml/2006/spreadsheetDrawing">
      <xdr:col>6</xdr:col>
      <xdr:colOff>38100</xdr:colOff>
      <xdr:row>63</xdr:row>
      <xdr:rowOff>59055</xdr:rowOff>
    </xdr:to>
    <xdr:sp macro="" textlink="">
      <xdr:nvSpPr>
        <xdr:cNvPr id="137" name="楕円 136"/>
        <xdr:cNvSpPr/>
      </xdr:nvSpPr>
      <xdr:spPr>
        <a:xfrm>
          <a:off x="962025" y="1052639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167005</xdr:colOff>
      <xdr:row>63</xdr:row>
      <xdr:rowOff>8255</xdr:rowOff>
    </xdr:from>
    <xdr:to xmlns:xdr="http://schemas.openxmlformats.org/drawingml/2006/spreadsheetDrawing">
      <xdr:col>10</xdr:col>
      <xdr:colOff>114300</xdr:colOff>
      <xdr:row>63</xdr:row>
      <xdr:rowOff>37465</xdr:rowOff>
    </xdr:to>
    <xdr:cxnSp macro="">
      <xdr:nvCxnSpPr>
        <xdr:cNvPr id="138" name="直線コネクタ 137"/>
        <xdr:cNvCxnSpPr/>
      </xdr:nvCxnSpPr>
      <xdr:spPr>
        <a:xfrm>
          <a:off x="1002030" y="10573385"/>
          <a:ext cx="78232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160655</xdr:rowOff>
    </xdr:from>
    <xdr:ext cx="404495" cy="259080"/>
    <xdr:sp macro="" textlink="">
      <xdr:nvSpPr>
        <xdr:cNvPr id="139" name="n_1aveValue【体育館・プール】&#10;有形固定資産減価償却率"/>
        <xdr:cNvSpPr txBox="1"/>
      </xdr:nvSpPr>
      <xdr:spPr>
        <a:xfrm>
          <a:off x="3159125" y="10055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1905</xdr:rowOff>
    </xdr:from>
    <xdr:ext cx="404495" cy="259080"/>
    <xdr:sp macro="" textlink="">
      <xdr:nvSpPr>
        <xdr:cNvPr id="140" name="n_2aveValue【体育館・プール】&#10;有形固定資産減価償却率"/>
        <xdr:cNvSpPr txBox="1"/>
      </xdr:nvSpPr>
      <xdr:spPr>
        <a:xfrm>
          <a:off x="2376805" y="100641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152400</xdr:rowOff>
    </xdr:from>
    <xdr:ext cx="404495" cy="259080"/>
    <xdr:sp macro="" textlink="">
      <xdr:nvSpPr>
        <xdr:cNvPr id="141" name="n_3aveValue【体育館・プール】&#10;有形固定資産減価償却率"/>
        <xdr:cNvSpPr txBox="1"/>
      </xdr:nvSpPr>
      <xdr:spPr>
        <a:xfrm>
          <a:off x="1605280" y="10046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113030</xdr:rowOff>
    </xdr:from>
    <xdr:ext cx="404495" cy="259080"/>
    <xdr:sp macro="" textlink="">
      <xdr:nvSpPr>
        <xdr:cNvPr id="142" name="n_4aveValue【体育館・プール】&#10;有形固定資産減価償却率"/>
        <xdr:cNvSpPr txBox="1"/>
      </xdr:nvSpPr>
      <xdr:spPr>
        <a:xfrm>
          <a:off x="833755" y="10007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131445</xdr:rowOff>
    </xdr:from>
    <xdr:ext cx="404495" cy="259080"/>
    <xdr:sp macro="" textlink="">
      <xdr:nvSpPr>
        <xdr:cNvPr id="143" name="n_1mainValue【体育館・プール】&#10;有形固定資産減価償却率"/>
        <xdr:cNvSpPr txBox="1"/>
      </xdr:nvSpPr>
      <xdr:spPr>
        <a:xfrm>
          <a:off x="3159125" y="106965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105410</xdr:rowOff>
    </xdr:from>
    <xdr:ext cx="404495" cy="258445"/>
    <xdr:sp macro="" textlink="">
      <xdr:nvSpPr>
        <xdr:cNvPr id="144" name="n_2mainValue【体育館・プール】&#10;有形固定資産減価償却率"/>
        <xdr:cNvSpPr txBox="1"/>
      </xdr:nvSpPr>
      <xdr:spPr>
        <a:xfrm>
          <a:off x="2376805" y="106705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79375</xdr:rowOff>
    </xdr:from>
    <xdr:ext cx="404495" cy="259080"/>
    <xdr:sp macro="" textlink="">
      <xdr:nvSpPr>
        <xdr:cNvPr id="145" name="n_3mainValue【体育館・プール】&#10;有形固定資産減価償却率"/>
        <xdr:cNvSpPr txBox="1"/>
      </xdr:nvSpPr>
      <xdr:spPr>
        <a:xfrm>
          <a:off x="1605280" y="106445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50165</xdr:rowOff>
    </xdr:from>
    <xdr:ext cx="404495" cy="258445"/>
    <xdr:sp macro="" textlink="">
      <xdr:nvSpPr>
        <xdr:cNvPr id="146" name="n_4mainValue【体育館・プール】&#10;有形固定資産減価償却率"/>
        <xdr:cNvSpPr txBox="1"/>
      </xdr:nvSpPr>
      <xdr:spPr>
        <a:xfrm>
          <a:off x="833755" y="106152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47" name="正方形/長方形 146"/>
        <xdr:cNvSpPr/>
      </xdr:nvSpPr>
      <xdr:spPr>
        <a:xfrm>
          <a:off x="5805170" y="782955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48" name="正方形/長方形 147"/>
        <xdr:cNvSpPr/>
      </xdr:nvSpPr>
      <xdr:spPr>
        <a:xfrm>
          <a:off x="5908675"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49" name="正方形/長方形 148"/>
        <xdr:cNvSpPr/>
      </xdr:nvSpPr>
      <xdr:spPr>
        <a:xfrm>
          <a:off x="5908675"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50" name="正方形/長方形 149"/>
        <xdr:cNvSpPr/>
      </xdr:nvSpPr>
      <xdr:spPr>
        <a:xfrm>
          <a:off x="680720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51" name="正方形/長方形 150"/>
        <xdr:cNvSpPr/>
      </xdr:nvSpPr>
      <xdr:spPr>
        <a:xfrm>
          <a:off x="680720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52" name="正方形/長方形 151"/>
        <xdr:cNvSpPr/>
      </xdr:nvSpPr>
      <xdr:spPr>
        <a:xfrm>
          <a:off x="780923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53" name="正方形/長方形 152"/>
        <xdr:cNvSpPr/>
      </xdr:nvSpPr>
      <xdr:spPr>
        <a:xfrm>
          <a:off x="780923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54" name="正方形/長方形 153"/>
        <xdr:cNvSpPr/>
      </xdr:nvSpPr>
      <xdr:spPr>
        <a:xfrm>
          <a:off x="5805170" y="894588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885" cy="225425"/>
    <xdr:sp macro="" textlink="">
      <xdr:nvSpPr>
        <xdr:cNvPr id="155" name="テキスト ボックス 154"/>
        <xdr:cNvSpPr txBox="1"/>
      </xdr:nvSpPr>
      <xdr:spPr>
        <a:xfrm>
          <a:off x="5767070" y="875919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56" name="直線コネクタ 155"/>
        <xdr:cNvCxnSpPr/>
      </xdr:nvCxnSpPr>
      <xdr:spPr>
        <a:xfrm>
          <a:off x="5805170" y="111823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157" name="直線コネクタ 156"/>
        <xdr:cNvCxnSpPr/>
      </xdr:nvCxnSpPr>
      <xdr:spPr>
        <a:xfrm>
          <a:off x="5805170" y="1080897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7360" cy="258445"/>
    <xdr:sp macro="" textlink="">
      <xdr:nvSpPr>
        <xdr:cNvPr id="158" name="テキスト ボックス 157"/>
        <xdr:cNvSpPr txBox="1"/>
      </xdr:nvSpPr>
      <xdr:spPr>
        <a:xfrm>
          <a:off x="5384800" y="106705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159" name="直線コネクタ 158"/>
        <xdr:cNvCxnSpPr/>
      </xdr:nvCxnSpPr>
      <xdr:spPr>
        <a:xfrm>
          <a:off x="5805170" y="104355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7360" cy="259080"/>
    <xdr:sp macro="" textlink="">
      <xdr:nvSpPr>
        <xdr:cNvPr id="160" name="テキスト ボックス 159"/>
        <xdr:cNvSpPr txBox="1"/>
      </xdr:nvSpPr>
      <xdr:spPr>
        <a:xfrm>
          <a:off x="5384800" y="10297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161" name="直線コネクタ 160"/>
        <xdr:cNvCxnSpPr/>
      </xdr:nvCxnSpPr>
      <xdr:spPr>
        <a:xfrm>
          <a:off x="5805170" y="100622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7360" cy="258445"/>
    <xdr:sp macro="" textlink="">
      <xdr:nvSpPr>
        <xdr:cNvPr id="162" name="テキスト ボックス 161"/>
        <xdr:cNvSpPr txBox="1"/>
      </xdr:nvSpPr>
      <xdr:spPr>
        <a:xfrm>
          <a:off x="5384800" y="99237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163" name="直線コネクタ 162"/>
        <xdr:cNvCxnSpPr/>
      </xdr:nvCxnSpPr>
      <xdr:spPr>
        <a:xfrm>
          <a:off x="5805170" y="96926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7360" cy="258445"/>
    <xdr:sp macro="" textlink="">
      <xdr:nvSpPr>
        <xdr:cNvPr id="164" name="テキスト ボックス 163"/>
        <xdr:cNvSpPr txBox="1"/>
      </xdr:nvSpPr>
      <xdr:spPr>
        <a:xfrm>
          <a:off x="5384800" y="9554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165" name="直線コネクタ 164"/>
        <xdr:cNvCxnSpPr/>
      </xdr:nvCxnSpPr>
      <xdr:spPr>
        <a:xfrm>
          <a:off x="5805170" y="931926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7360" cy="258445"/>
    <xdr:sp macro="" textlink="">
      <xdr:nvSpPr>
        <xdr:cNvPr id="166" name="テキスト ボックス 165"/>
        <xdr:cNvSpPr txBox="1"/>
      </xdr:nvSpPr>
      <xdr:spPr>
        <a:xfrm>
          <a:off x="5384800" y="918083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67" name="直線コネクタ 166"/>
        <xdr:cNvCxnSpPr/>
      </xdr:nvCxnSpPr>
      <xdr:spPr>
        <a:xfrm>
          <a:off x="5805170" y="89458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7360" cy="257810"/>
    <xdr:sp macro="" textlink="">
      <xdr:nvSpPr>
        <xdr:cNvPr id="168" name="テキスト ボックス 167"/>
        <xdr:cNvSpPr txBox="1"/>
      </xdr:nvSpPr>
      <xdr:spPr>
        <a:xfrm>
          <a:off x="5384800" y="88074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69" name="【体育館・プール】&#10;一人当たり面積グラフ枠"/>
        <xdr:cNvSpPr/>
      </xdr:nvSpPr>
      <xdr:spPr>
        <a:xfrm>
          <a:off x="5805170" y="894588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55</xdr:row>
      <xdr:rowOff>76200</xdr:rowOff>
    </xdr:from>
    <xdr:to xmlns:xdr="http://schemas.openxmlformats.org/drawingml/2006/spreadsheetDrawing">
      <xdr:col>54</xdr:col>
      <xdr:colOff>167005</xdr:colOff>
      <xdr:row>63</xdr:row>
      <xdr:rowOff>144780</xdr:rowOff>
    </xdr:to>
    <xdr:cxnSp macro="">
      <xdr:nvCxnSpPr>
        <xdr:cNvPr id="170" name="直線コネクタ 169"/>
        <xdr:cNvCxnSpPr/>
      </xdr:nvCxnSpPr>
      <xdr:spPr>
        <a:xfrm flipV="1">
          <a:off x="9185275" y="930021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148590</xdr:rowOff>
    </xdr:from>
    <xdr:ext cx="469265" cy="258445"/>
    <xdr:sp macro="" textlink="">
      <xdr:nvSpPr>
        <xdr:cNvPr id="171" name="【体育館・プール】&#10;一人当たり面積最小値テキスト"/>
        <xdr:cNvSpPr txBox="1"/>
      </xdr:nvSpPr>
      <xdr:spPr>
        <a:xfrm>
          <a:off x="9223375" y="10713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144780</xdr:rowOff>
    </xdr:from>
    <xdr:to xmlns:xdr="http://schemas.openxmlformats.org/drawingml/2006/spreadsheetDrawing">
      <xdr:col>55</xdr:col>
      <xdr:colOff>88900</xdr:colOff>
      <xdr:row>63</xdr:row>
      <xdr:rowOff>144780</xdr:rowOff>
    </xdr:to>
    <xdr:cxnSp macro="">
      <xdr:nvCxnSpPr>
        <xdr:cNvPr id="172" name="直線コネクタ 171"/>
        <xdr:cNvCxnSpPr/>
      </xdr:nvCxnSpPr>
      <xdr:spPr>
        <a:xfrm>
          <a:off x="9119870" y="107099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22860</xdr:rowOff>
    </xdr:from>
    <xdr:ext cx="469265" cy="259080"/>
    <xdr:sp macro="" textlink="">
      <xdr:nvSpPr>
        <xdr:cNvPr id="173" name="【体育館・プール】&#10;一人当たり面積最大値テキスト"/>
        <xdr:cNvSpPr txBox="1"/>
      </xdr:nvSpPr>
      <xdr:spPr>
        <a:xfrm>
          <a:off x="9223375" y="9079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76200</xdr:rowOff>
    </xdr:from>
    <xdr:to xmlns:xdr="http://schemas.openxmlformats.org/drawingml/2006/spreadsheetDrawing">
      <xdr:col>55</xdr:col>
      <xdr:colOff>88900</xdr:colOff>
      <xdr:row>55</xdr:row>
      <xdr:rowOff>76200</xdr:rowOff>
    </xdr:to>
    <xdr:cxnSp macro="">
      <xdr:nvCxnSpPr>
        <xdr:cNvPr id="174" name="直線コネクタ 173"/>
        <xdr:cNvCxnSpPr/>
      </xdr:nvCxnSpPr>
      <xdr:spPr>
        <a:xfrm>
          <a:off x="9119870" y="93002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13970</xdr:rowOff>
    </xdr:from>
    <xdr:ext cx="469265" cy="258445"/>
    <xdr:sp macro="" textlink="">
      <xdr:nvSpPr>
        <xdr:cNvPr id="175" name="【体育館・プール】&#10;一人当たり面積平均値テキスト"/>
        <xdr:cNvSpPr txBox="1"/>
      </xdr:nvSpPr>
      <xdr:spPr>
        <a:xfrm>
          <a:off x="9223375" y="1007618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162560</xdr:rowOff>
    </xdr:from>
    <xdr:to xmlns:xdr="http://schemas.openxmlformats.org/drawingml/2006/spreadsheetDrawing">
      <xdr:col>55</xdr:col>
      <xdr:colOff>50800</xdr:colOff>
      <xdr:row>61</xdr:row>
      <xdr:rowOff>92710</xdr:rowOff>
    </xdr:to>
    <xdr:sp macro="" textlink="">
      <xdr:nvSpPr>
        <xdr:cNvPr id="176" name="フローチャート: 判断 175"/>
        <xdr:cNvSpPr/>
      </xdr:nvSpPr>
      <xdr:spPr>
        <a:xfrm>
          <a:off x="9157970" y="102247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60</xdr:row>
      <xdr:rowOff>163830</xdr:rowOff>
    </xdr:from>
    <xdr:to xmlns:xdr="http://schemas.openxmlformats.org/drawingml/2006/spreadsheetDrawing">
      <xdr:col>50</xdr:col>
      <xdr:colOff>165100</xdr:colOff>
      <xdr:row>61</xdr:row>
      <xdr:rowOff>93980</xdr:rowOff>
    </xdr:to>
    <xdr:sp macro="" textlink="">
      <xdr:nvSpPr>
        <xdr:cNvPr id="177" name="フローチャート: 判断 176"/>
        <xdr:cNvSpPr/>
      </xdr:nvSpPr>
      <xdr:spPr>
        <a:xfrm>
          <a:off x="8413750" y="10226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26670</xdr:rowOff>
    </xdr:from>
    <xdr:to xmlns:xdr="http://schemas.openxmlformats.org/drawingml/2006/spreadsheetDrawing">
      <xdr:col>46</xdr:col>
      <xdr:colOff>38100</xdr:colOff>
      <xdr:row>61</xdr:row>
      <xdr:rowOff>128270</xdr:rowOff>
    </xdr:to>
    <xdr:sp macro="" textlink="">
      <xdr:nvSpPr>
        <xdr:cNvPr id="178" name="フローチャート: 判断 177"/>
        <xdr:cNvSpPr/>
      </xdr:nvSpPr>
      <xdr:spPr>
        <a:xfrm>
          <a:off x="7642225" y="1025652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34290</xdr:rowOff>
    </xdr:from>
    <xdr:to xmlns:xdr="http://schemas.openxmlformats.org/drawingml/2006/spreadsheetDrawing">
      <xdr:col>41</xdr:col>
      <xdr:colOff>101600</xdr:colOff>
      <xdr:row>61</xdr:row>
      <xdr:rowOff>135890</xdr:rowOff>
    </xdr:to>
    <xdr:sp macro="" textlink="">
      <xdr:nvSpPr>
        <xdr:cNvPr id="179" name="フローチャート: 判断 178"/>
        <xdr:cNvSpPr/>
      </xdr:nvSpPr>
      <xdr:spPr>
        <a:xfrm>
          <a:off x="6847205"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49530</xdr:rowOff>
    </xdr:from>
    <xdr:to xmlns:xdr="http://schemas.openxmlformats.org/drawingml/2006/spreadsheetDrawing">
      <xdr:col>36</xdr:col>
      <xdr:colOff>165100</xdr:colOff>
      <xdr:row>61</xdr:row>
      <xdr:rowOff>151130</xdr:rowOff>
    </xdr:to>
    <xdr:sp macro="" textlink="">
      <xdr:nvSpPr>
        <xdr:cNvPr id="180" name="フローチャート: 判断 179"/>
        <xdr:cNvSpPr/>
      </xdr:nvSpPr>
      <xdr:spPr>
        <a:xfrm>
          <a:off x="6075680" y="1027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9080"/>
    <xdr:sp macro="" textlink="">
      <xdr:nvSpPr>
        <xdr:cNvPr id="181" name="テキスト ボックス 180"/>
        <xdr:cNvSpPr txBox="1"/>
      </xdr:nvSpPr>
      <xdr:spPr>
        <a:xfrm>
          <a:off x="901827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1365" cy="259080"/>
    <xdr:sp macro="" textlink="">
      <xdr:nvSpPr>
        <xdr:cNvPr id="182" name="テキスト ボックス 181"/>
        <xdr:cNvSpPr txBox="1"/>
      </xdr:nvSpPr>
      <xdr:spPr>
        <a:xfrm>
          <a:off x="8297545"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66</xdr:row>
      <xdr:rowOff>111760</xdr:rowOff>
    </xdr:from>
    <xdr:ext cx="762000" cy="259080"/>
    <xdr:sp macro="" textlink="">
      <xdr:nvSpPr>
        <xdr:cNvPr id="183" name="テキスト ボックス 182"/>
        <xdr:cNvSpPr txBox="1"/>
      </xdr:nvSpPr>
      <xdr:spPr>
        <a:xfrm>
          <a:off x="7515225"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1365" cy="259080"/>
    <xdr:sp macro="" textlink="">
      <xdr:nvSpPr>
        <xdr:cNvPr id="184" name="テキスト ボックス 183"/>
        <xdr:cNvSpPr txBox="1"/>
      </xdr:nvSpPr>
      <xdr:spPr>
        <a:xfrm>
          <a:off x="673100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1365" cy="259080"/>
    <xdr:sp macro="" textlink="">
      <xdr:nvSpPr>
        <xdr:cNvPr id="185" name="テキスト ボックス 184"/>
        <xdr:cNvSpPr txBox="1"/>
      </xdr:nvSpPr>
      <xdr:spPr>
        <a:xfrm>
          <a:off x="5959475"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101600</xdr:rowOff>
    </xdr:from>
    <xdr:to xmlns:xdr="http://schemas.openxmlformats.org/drawingml/2006/spreadsheetDrawing">
      <xdr:col>55</xdr:col>
      <xdr:colOff>50800</xdr:colOff>
      <xdr:row>62</xdr:row>
      <xdr:rowOff>31750</xdr:rowOff>
    </xdr:to>
    <xdr:sp macro="" textlink="">
      <xdr:nvSpPr>
        <xdr:cNvPr id="186" name="楕円 185"/>
        <xdr:cNvSpPr/>
      </xdr:nvSpPr>
      <xdr:spPr>
        <a:xfrm>
          <a:off x="9157970" y="1033145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80010</xdr:rowOff>
    </xdr:from>
    <xdr:ext cx="469265" cy="259080"/>
    <xdr:sp macro="" textlink="">
      <xdr:nvSpPr>
        <xdr:cNvPr id="187" name="【体育館・プール】&#10;一人当たり面積該当値テキスト"/>
        <xdr:cNvSpPr txBox="1"/>
      </xdr:nvSpPr>
      <xdr:spPr>
        <a:xfrm>
          <a:off x="9223375" y="10309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107950</xdr:rowOff>
    </xdr:from>
    <xdr:to xmlns:xdr="http://schemas.openxmlformats.org/drawingml/2006/spreadsheetDrawing">
      <xdr:col>50</xdr:col>
      <xdr:colOff>165100</xdr:colOff>
      <xdr:row>62</xdr:row>
      <xdr:rowOff>38100</xdr:rowOff>
    </xdr:to>
    <xdr:sp macro="" textlink="">
      <xdr:nvSpPr>
        <xdr:cNvPr id="188" name="楕円 187"/>
        <xdr:cNvSpPr/>
      </xdr:nvSpPr>
      <xdr:spPr>
        <a:xfrm>
          <a:off x="8413750" y="10337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152400</xdr:rowOff>
    </xdr:from>
    <xdr:to xmlns:xdr="http://schemas.openxmlformats.org/drawingml/2006/spreadsheetDrawing">
      <xdr:col>55</xdr:col>
      <xdr:colOff>0</xdr:colOff>
      <xdr:row>61</xdr:row>
      <xdr:rowOff>158750</xdr:rowOff>
    </xdr:to>
    <xdr:cxnSp macro="">
      <xdr:nvCxnSpPr>
        <xdr:cNvPr id="189" name="直線コネクタ 188"/>
        <xdr:cNvCxnSpPr/>
      </xdr:nvCxnSpPr>
      <xdr:spPr>
        <a:xfrm flipV="1">
          <a:off x="8464550" y="10382250"/>
          <a:ext cx="7207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82550</xdr:rowOff>
    </xdr:from>
    <xdr:to xmlns:xdr="http://schemas.openxmlformats.org/drawingml/2006/spreadsheetDrawing">
      <xdr:col>46</xdr:col>
      <xdr:colOff>38100</xdr:colOff>
      <xdr:row>62</xdr:row>
      <xdr:rowOff>12700</xdr:rowOff>
    </xdr:to>
    <xdr:sp macro="" textlink="">
      <xdr:nvSpPr>
        <xdr:cNvPr id="190" name="楕円 189"/>
        <xdr:cNvSpPr/>
      </xdr:nvSpPr>
      <xdr:spPr>
        <a:xfrm>
          <a:off x="7642225" y="1031240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61</xdr:row>
      <xdr:rowOff>133350</xdr:rowOff>
    </xdr:from>
    <xdr:to xmlns:xdr="http://schemas.openxmlformats.org/drawingml/2006/spreadsheetDrawing">
      <xdr:col>50</xdr:col>
      <xdr:colOff>114300</xdr:colOff>
      <xdr:row>61</xdr:row>
      <xdr:rowOff>158750</xdr:rowOff>
    </xdr:to>
    <xdr:cxnSp macro="">
      <xdr:nvCxnSpPr>
        <xdr:cNvPr id="191" name="直線コネクタ 190"/>
        <xdr:cNvCxnSpPr/>
      </xdr:nvCxnSpPr>
      <xdr:spPr>
        <a:xfrm>
          <a:off x="7682230" y="10363200"/>
          <a:ext cx="78232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90170</xdr:rowOff>
    </xdr:from>
    <xdr:to xmlns:xdr="http://schemas.openxmlformats.org/drawingml/2006/spreadsheetDrawing">
      <xdr:col>41</xdr:col>
      <xdr:colOff>101600</xdr:colOff>
      <xdr:row>62</xdr:row>
      <xdr:rowOff>20320</xdr:rowOff>
    </xdr:to>
    <xdr:sp macro="" textlink="">
      <xdr:nvSpPr>
        <xdr:cNvPr id="192" name="楕円 191"/>
        <xdr:cNvSpPr/>
      </xdr:nvSpPr>
      <xdr:spPr>
        <a:xfrm>
          <a:off x="6847205" y="1032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133350</xdr:rowOff>
    </xdr:from>
    <xdr:to xmlns:xdr="http://schemas.openxmlformats.org/drawingml/2006/spreadsheetDrawing">
      <xdr:col>45</xdr:col>
      <xdr:colOff>167005</xdr:colOff>
      <xdr:row>61</xdr:row>
      <xdr:rowOff>140970</xdr:rowOff>
    </xdr:to>
    <xdr:cxnSp macro="">
      <xdr:nvCxnSpPr>
        <xdr:cNvPr id="193" name="直線コネクタ 192"/>
        <xdr:cNvCxnSpPr/>
      </xdr:nvCxnSpPr>
      <xdr:spPr>
        <a:xfrm flipV="1">
          <a:off x="6898005" y="10363200"/>
          <a:ext cx="7842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97790</xdr:rowOff>
    </xdr:from>
    <xdr:to xmlns:xdr="http://schemas.openxmlformats.org/drawingml/2006/spreadsheetDrawing">
      <xdr:col>36</xdr:col>
      <xdr:colOff>165100</xdr:colOff>
      <xdr:row>62</xdr:row>
      <xdr:rowOff>28575</xdr:rowOff>
    </xdr:to>
    <xdr:sp macro="" textlink="">
      <xdr:nvSpPr>
        <xdr:cNvPr id="194" name="楕円 193"/>
        <xdr:cNvSpPr/>
      </xdr:nvSpPr>
      <xdr:spPr>
        <a:xfrm>
          <a:off x="6075680" y="103276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140970</xdr:rowOff>
    </xdr:from>
    <xdr:to xmlns:xdr="http://schemas.openxmlformats.org/drawingml/2006/spreadsheetDrawing">
      <xdr:col>41</xdr:col>
      <xdr:colOff>50800</xdr:colOff>
      <xdr:row>61</xdr:row>
      <xdr:rowOff>148590</xdr:rowOff>
    </xdr:to>
    <xdr:cxnSp macro="">
      <xdr:nvCxnSpPr>
        <xdr:cNvPr id="195" name="直線コネクタ 194"/>
        <xdr:cNvCxnSpPr/>
      </xdr:nvCxnSpPr>
      <xdr:spPr>
        <a:xfrm flipV="1">
          <a:off x="6126480" y="10370820"/>
          <a:ext cx="7715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59</xdr:row>
      <xdr:rowOff>110490</xdr:rowOff>
    </xdr:from>
    <xdr:ext cx="469265" cy="258445"/>
    <xdr:sp macro="" textlink="">
      <xdr:nvSpPr>
        <xdr:cNvPr id="196" name="n_1aveValue【体育館・プール】&#10;一人当たり面積"/>
        <xdr:cNvSpPr txBox="1"/>
      </xdr:nvSpPr>
      <xdr:spPr>
        <a:xfrm>
          <a:off x="8240395" y="100050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144780</xdr:rowOff>
    </xdr:from>
    <xdr:ext cx="469900" cy="258445"/>
    <xdr:sp macro="" textlink="">
      <xdr:nvSpPr>
        <xdr:cNvPr id="197" name="n_2aveValue【体育館・プール】&#10;一人当たり面積"/>
        <xdr:cNvSpPr txBox="1"/>
      </xdr:nvSpPr>
      <xdr:spPr>
        <a:xfrm>
          <a:off x="7481570" y="100393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152400</xdr:rowOff>
    </xdr:from>
    <xdr:ext cx="469900" cy="259080"/>
    <xdr:sp macro="" textlink="">
      <xdr:nvSpPr>
        <xdr:cNvPr id="198" name="n_3aveValue【体育館・プール】&#10;一人当たり面積"/>
        <xdr:cNvSpPr txBox="1"/>
      </xdr:nvSpPr>
      <xdr:spPr>
        <a:xfrm>
          <a:off x="6686550" y="10046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167640</xdr:rowOff>
    </xdr:from>
    <xdr:ext cx="469900" cy="259080"/>
    <xdr:sp macro="" textlink="">
      <xdr:nvSpPr>
        <xdr:cNvPr id="199" name="n_4aveValue【体育館・プール】&#10;一人当たり面積"/>
        <xdr:cNvSpPr txBox="1"/>
      </xdr:nvSpPr>
      <xdr:spPr>
        <a:xfrm>
          <a:off x="5915025" y="10062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29210</xdr:rowOff>
    </xdr:from>
    <xdr:ext cx="469265" cy="258445"/>
    <xdr:sp macro="" textlink="">
      <xdr:nvSpPr>
        <xdr:cNvPr id="200" name="n_1mainValue【体育館・プール】&#10;一人当たり面積"/>
        <xdr:cNvSpPr txBox="1"/>
      </xdr:nvSpPr>
      <xdr:spPr>
        <a:xfrm>
          <a:off x="8240395" y="10426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3810</xdr:rowOff>
    </xdr:from>
    <xdr:ext cx="469900" cy="259080"/>
    <xdr:sp macro="" textlink="">
      <xdr:nvSpPr>
        <xdr:cNvPr id="201" name="n_2mainValue【体育館・プール】&#10;一人当たり面積"/>
        <xdr:cNvSpPr txBox="1"/>
      </xdr:nvSpPr>
      <xdr:spPr>
        <a:xfrm>
          <a:off x="7481570" y="10401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11430</xdr:rowOff>
    </xdr:from>
    <xdr:ext cx="469900" cy="259080"/>
    <xdr:sp macro="" textlink="">
      <xdr:nvSpPr>
        <xdr:cNvPr id="202" name="n_3mainValue【体育館・プール】&#10;一人当たり面積"/>
        <xdr:cNvSpPr txBox="1"/>
      </xdr:nvSpPr>
      <xdr:spPr>
        <a:xfrm>
          <a:off x="6686550" y="10408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19050</xdr:rowOff>
    </xdr:from>
    <xdr:ext cx="469900" cy="259080"/>
    <xdr:sp macro="" textlink="">
      <xdr:nvSpPr>
        <xdr:cNvPr id="203" name="n_4mainValue【体育館・プール】&#10;一人当たり面積"/>
        <xdr:cNvSpPr txBox="1"/>
      </xdr:nvSpPr>
      <xdr:spPr>
        <a:xfrm>
          <a:off x="5915025" y="10416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04" name="正方形/長方形 203"/>
        <xdr:cNvSpPr/>
      </xdr:nvSpPr>
      <xdr:spPr>
        <a:xfrm>
          <a:off x="668020" y="1155573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05" name="正方形/長方形 204"/>
        <xdr:cNvSpPr/>
      </xdr:nvSpPr>
      <xdr:spPr>
        <a:xfrm>
          <a:off x="79502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06" name="正方形/長方形 205"/>
        <xdr:cNvSpPr/>
      </xdr:nvSpPr>
      <xdr:spPr>
        <a:xfrm>
          <a:off x="79502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07" name="正方形/長方形 206"/>
        <xdr:cNvSpPr/>
      </xdr:nvSpPr>
      <xdr:spPr>
        <a:xfrm>
          <a:off x="167005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08" name="正方形/長方形 207"/>
        <xdr:cNvSpPr/>
      </xdr:nvSpPr>
      <xdr:spPr>
        <a:xfrm>
          <a:off x="167005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09" name="正方形/長方形 208"/>
        <xdr:cNvSpPr/>
      </xdr:nvSpPr>
      <xdr:spPr>
        <a:xfrm>
          <a:off x="267208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10" name="正方形/長方形 209"/>
        <xdr:cNvSpPr/>
      </xdr:nvSpPr>
      <xdr:spPr>
        <a:xfrm>
          <a:off x="267208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11" name="正方形/長方形 210"/>
        <xdr:cNvSpPr/>
      </xdr:nvSpPr>
      <xdr:spPr>
        <a:xfrm>
          <a:off x="668020" y="12672060"/>
          <a:ext cx="416052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12" name="正方形/長方形 211"/>
        <xdr:cNvSpPr/>
      </xdr:nvSpPr>
      <xdr:spPr>
        <a:xfrm>
          <a:off x="5805170" y="1155573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13" name="正方形/長方形 212"/>
        <xdr:cNvSpPr/>
      </xdr:nvSpPr>
      <xdr:spPr>
        <a:xfrm>
          <a:off x="5908675"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14" name="正方形/長方形 213"/>
        <xdr:cNvSpPr/>
      </xdr:nvSpPr>
      <xdr:spPr>
        <a:xfrm>
          <a:off x="5908675"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15" name="正方形/長方形 214"/>
        <xdr:cNvSpPr/>
      </xdr:nvSpPr>
      <xdr:spPr>
        <a:xfrm>
          <a:off x="680720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16" name="正方形/長方形 215"/>
        <xdr:cNvSpPr/>
      </xdr:nvSpPr>
      <xdr:spPr>
        <a:xfrm>
          <a:off x="680720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17" name="正方形/長方形 216"/>
        <xdr:cNvSpPr/>
      </xdr:nvSpPr>
      <xdr:spPr>
        <a:xfrm>
          <a:off x="780923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18" name="正方形/長方形 217"/>
        <xdr:cNvSpPr/>
      </xdr:nvSpPr>
      <xdr:spPr>
        <a:xfrm>
          <a:off x="780923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19" name="正方形/長方形 218"/>
        <xdr:cNvSpPr/>
      </xdr:nvSpPr>
      <xdr:spPr>
        <a:xfrm>
          <a:off x="5805170" y="12672060"/>
          <a:ext cx="4137025"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20" name="正方形/長方形 219"/>
        <xdr:cNvSpPr/>
      </xdr:nvSpPr>
      <xdr:spPr>
        <a:xfrm>
          <a:off x="668020" y="15278100"/>
          <a:ext cx="416052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21" name="正方形/長方形 220"/>
        <xdr:cNvSpPr/>
      </xdr:nvSpPr>
      <xdr:spPr>
        <a:xfrm>
          <a:off x="79502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22" name="正方形/長方形 221"/>
        <xdr:cNvSpPr/>
      </xdr:nvSpPr>
      <xdr:spPr>
        <a:xfrm>
          <a:off x="79502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23" name="正方形/長方形 222"/>
        <xdr:cNvSpPr/>
      </xdr:nvSpPr>
      <xdr:spPr>
        <a:xfrm>
          <a:off x="167005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24" name="正方形/長方形 223"/>
        <xdr:cNvSpPr/>
      </xdr:nvSpPr>
      <xdr:spPr>
        <a:xfrm>
          <a:off x="167005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25" name="正方形/長方形 224"/>
        <xdr:cNvSpPr/>
      </xdr:nvSpPr>
      <xdr:spPr>
        <a:xfrm>
          <a:off x="267208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26" name="正方形/長方形 225"/>
        <xdr:cNvSpPr/>
      </xdr:nvSpPr>
      <xdr:spPr>
        <a:xfrm>
          <a:off x="267208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27" name="正方形/長方形 226"/>
        <xdr:cNvSpPr/>
      </xdr:nvSpPr>
      <xdr:spPr>
        <a:xfrm>
          <a:off x="668020" y="16421100"/>
          <a:ext cx="41605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228" name="テキスト ボックス 227"/>
        <xdr:cNvSpPr txBox="1"/>
      </xdr:nvSpPr>
      <xdr:spPr>
        <a:xfrm>
          <a:off x="653415"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29" name="直線コネクタ 228"/>
        <xdr:cNvCxnSpPr/>
      </xdr:nvCxnSpPr>
      <xdr:spPr>
        <a:xfrm>
          <a:off x="668020" y="18707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230" name="テキスト ボックス 229"/>
        <xdr:cNvSpPr txBox="1"/>
      </xdr:nvSpPr>
      <xdr:spPr>
        <a:xfrm>
          <a:off x="271145" y="18564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231" name="直線コネクタ 230"/>
        <xdr:cNvCxnSpPr/>
      </xdr:nvCxnSpPr>
      <xdr:spPr>
        <a:xfrm>
          <a:off x="668020" y="18380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7360" cy="258445"/>
    <xdr:sp macro="" textlink="">
      <xdr:nvSpPr>
        <xdr:cNvPr id="232" name="テキスト ボックス 231"/>
        <xdr:cNvSpPr txBox="1"/>
      </xdr:nvSpPr>
      <xdr:spPr>
        <a:xfrm>
          <a:off x="271145" y="182384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233" name="直線コネクタ 232"/>
        <xdr:cNvCxnSpPr/>
      </xdr:nvCxnSpPr>
      <xdr:spPr>
        <a:xfrm>
          <a:off x="668020" y="180543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106</xdr:row>
      <xdr:rowOff>80645</xdr:rowOff>
    </xdr:from>
    <xdr:ext cx="403225" cy="259080"/>
    <xdr:sp macro="" textlink="">
      <xdr:nvSpPr>
        <xdr:cNvPr id="234" name="テキスト ボックス 233"/>
        <xdr:cNvSpPr txBox="1"/>
      </xdr:nvSpPr>
      <xdr:spPr>
        <a:xfrm>
          <a:off x="334010" y="179114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235" name="直線コネクタ 234"/>
        <xdr:cNvCxnSpPr/>
      </xdr:nvCxnSpPr>
      <xdr:spPr>
        <a:xfrm>
          <a:off x="668020" y="17727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104</xdr:row>
      <xdr:rowOff>97790</xdr:rowOff>
    </xdr:from>
    <xdr:ext cx="403225" cy="258445"/>
    <xdr:sp macro="" textlink="">
      <xdr:nvSpPr>
        <xdr:cNvPr id="236" name="テキスト ボックス 235"/>
        <xdr:cNvSpPr txBox="1"/>
      </xdr:nvSpPr>
      <xdr:spPr>
        <a:xfrm>
          <a:off x="334010" y="175856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237" name="直線コネクタ 236"/>
        <xdr:cNvCxnSpPr/>
      </xdr:nvCxnSpPr>
      <xdr:spPr>
        <a:xfrm>
          <a:off x="668020" y="17400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102</xdr:row>
      <xdr:rowOff>113665</xdr:rowOff>
    </xdr:from>
    <xdr:ext cx="403225" cy="258445"/>
    <xdr:sp macro="" textlink="">
      <xdr:nvSpPr>
        <xdr:cNvPr id="238" name="テキスト ボックス 237"/>
        <xdr:cNvSpPr txBox="1"/>
      </xdr:nvSpPr>
      <xdr:spPr>
        <a:xfrm>
          <a:off x="334010" y="172586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239" name="直線コネクタ 238"/>
        <xdr:cNvCxnSpPr/>
      </xdr:nvCxnSpPr>
      <xdr:spPr>
        <a:xfrm>
          <a:off x="668020" y="170745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167005</xdr:colOff>
      <xdr:row>100</xdr:row>
      <xdr:rowOff>130175</xdr:rowOff>
    </xdr:from>
    <xdr:ext cx="403225" cy="259080"/>
    <xdr:sp macro="" textlink="">
      <xdr:nvSpPr>
        <xdr:cNvPr id="240" name="テキスト ボックス 239"/>
        <xdr:cNvSpPr txBox="1"/>
      </xdr:nvSpPr>
      <xdr:spPr>
        <a:xfrm>
          <a:off x="334010" y="169322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241" name="直線コネクタ 240"/>
        <xdr:cNvCxnSpPr/>
      </xdr:nvCxnSpPr>
      <xdr:spPr>
        <a:xfrm>
          <a:off x="668020" y="167474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9090" cy="258445"/>
    <xdr:sp macro="" textlink="">
      <xdr:nvSpPr>
        <xdr:cNvPr id="242" name="テキスト ボックス 241"/>
        <xdr:cNvSpPr txBox="1"/>
      </xdr:nvSpPr>
      <xdr:spPr>
        <a:xfrm>
          <a:off x="375920" y="166052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243" name="直線コネクタ 242"/>
        <xdr:cNvCxnSpPr/>
      </xdr:nvCxnSpPr>
      <xdr:spPr>
        <a:xfrm>
          <a:off x="668020" y="16421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44" name="【市民会館】&#10;有形固定資産減価償却率グラフ枠"/>
        <xdr:cNvSpPr/>
      </xdr:nvSpPr>
      <xdr:spPr>
        <a:xfrm>
          <a:off x="668020" y="16421100"/>
          <a:ext cx="41605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153035</xdr:rowOff>
    </xdr:from>
    <xdr:to xmlns:xdr="http://schemas.openxmlformats.org/drawingml/2006/spreadsheetDrawing">
      <xdr:col>24</xdr:col>
      <xdr:colOff>62865</xdr:colOff>
      <xdr:row>109</xdr:row>
      <xdr:rowOff>30480</xdr:rowOff>
    </xdr:to>
    <xdr:cxnSp macro="">
      <xdr:nvCxnSpPr>
        <xdr:cNvPr id="245" name="直線コネクタ 244"/>
        <xdr:cNvCxnSpPr/>
      </xdr:nvCxnSpPr>
      <xdr:spPr>
        <a:xfrm flipV="1">
          <a:off x="4070985" y="16783685"/>
          <a:ext cx="0" cy="1591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34290</xdr:rowOff>
    </xdr:from>
    <xdr:ext cx="404495" cy="259080"/>
    <xdr:sp macro="" textlink="">
      <xdr:nvSpPr>
        <xdr:cNvPr id="246" name="【市民会館】&#10;有形固定資産減価償却率最小値テキスト"/>
        <xdr:cNvSpPr txBox="1"/>
      </xdr:nvSpPr>
      <xdr:spPr>
        <a:xfrm>
          <a:off x="4109720" y="18379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30480</xdr:rowOff>
    </xdr:from>
    <xdr:to xmlns:xdr="http://schemas.openxmlformats.org/drawingml/2006/spreadsheetDrawing">
      <xdr:col>24</xdr:col>
      <xdr:colOff>152400</xdr:colOff>
      <xdr:row>109</xdr:row>
      <xdr:rowOff>30480</xdr:rowOff>
    </xdr:to>
    <xdr:cxnSp macro="">
      <xdr:nvCxnSpPr>
        <xdr:cNvPr id="247" name="直線コネクタ 246"/>
        <xdr:cNvCxnSpPr/>
      </xdr:nvCxnSpPr>
      <xdr:spPr>
        <a:xfrm>
          <a:off x="4006215" y="183756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99695</xdr:rowOff>
    </xdr:from>
    <xdr:ext cx="339725" cy="258445"/>
    <xdr:sp macro="" textlink="">
      <xdr:nvSpPr>
        <xdr:cNvPr id="248" name="【市民会館】&#10;有形固定資産減価償却率最大値テキスト"/>
        <xdr:cNvSpPr txBox="1"/>
      </xdr:nvSpPr>
      <xdr:spPr>
        <a:xfrm>
          <a:off x="4109720" y="1655889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153035</xdr:rowOff>
    </xdr:from>
    <xdr:to xmlns:xdr="http://schemas.openxmlformats.org/drawingml/2006/spreadsheetDrawing">
      <xdr:col>24</xdr:col>
      <xdr:colOff>152400</xdr:colOff>
      <xdr:row>99</xdr:row>
      <xdr:rowOff>153035</xdr:rowOff>
    </xdr:to>
    <xdr:cxnSp macro="">
      <xdr:nvCxnSpPr>
        <xdr:cNvPr id="249" name="直線コネクタ 248"/>
        <xdr:cNvCxnSpPr/>
      </xdr:nvCxnSpPr>
      <xdr:spPr>
        <a:xfrm>
          <a:off x="4006215" y="167836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87630</xdr:rowOff>
    </xdr:from>
    <xdr:ext cx="404495" cy="258445"/>
    <xdr:sp macro="" textlink="">
      <xdr:nvSpPr>
        <xdr:cNvPr id="250" name="【市民会館】&#10;有形固定資産減価償却率平均値テキスト"/>
        <xdr:cNvSpPr txBox="1"/>
      </xdr:nvSpPr>
      <xdr:spPr>
        <a:xfrm>
          <a:off x="4109720" y="1757553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64770</xdr:rowOff>
    </xdr:from>
    <xdr:to xmlns:xdr="http://schemas.openxmlformats.org/drawingml/2006/spreadsheetDrawing">
      <xdr:col>24</xdr:col>
      <xdr:colOff>114300</xdr:colOff>
      <xdr:row>105</xdr:row>
      <xdr:rowOff>166370</xdr:rowOff>
    </xdr:to>
    <xdr:sp macro="" textlink="">
      <xdr:nvSpPr>
        <xdr:cNvPr id="251" name="フローチャート: 判断 250"/>
        <xdr:cNvSpPr/>
      </xdr:nvSpPr>
      <xdr:spPr>
        <a:xfrm>
          <a:off x="4020820" y="1772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56515</xdr:rowOff>
    </xdr:from>
    <xdr:to xmlns:xdr="http://schemas.openxmlformats.org/drawingml/2006/spreadsheetDrawing">
      <xdr:col>20</xdr:col>
      <xdr:colOff>38100</xdr:colOff>
      <xdr:row>105</xdr:row>
      <xdr:rowOff>158115</xdr:rowOff>
    </xdr:to>
    <xdr:sp macro="" textlink="">
      <xdr:nvSpPr>
        <xdr:cNvPr id="252" name="フローチャート: 判断 251"/>
        <xdr:cNvSpPr/>
      </xdr:nvSpPr>
      <xdr:spPr>
        <a:xfrm>
          <a:off x="3300095" y="1771586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33655</xdr:rowOff>
    </xdr:from>
    <xdr:to xmlns:xdr="http://schemas.openxmlformats.org/drawingml/2006/spreadsheetDrawing">
      <xdr:col>15</xdr:col>
      <xdr:colOff>101600</xdr:colOff>
      <xdr:row>105</xdr:row>
      <xdr:rowOff>135255</xdr:rowOff>
    </xdr:to>
    <xdr:sp macro="" textlink="">
      <xdr:nvSpPr>
        <xdr:cNvPr id="253" name="フローチャート: 判断 252"/>
        <xdr:cNvSpPr/>
      </xdr:nvSpPr>
      <xdr:spPr>
        <a:xfrm>
          <a:off x="2505075" y="1769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10795</xdr:rowOff>
    </xdr:from>
    <xdr:to xmlns:xdr="http://schemas.openxmlformats.org/drawingml/2006/spreadsheetDrawing">
      <xdr:col>10</xdr:col>
      <xdr:colOff>165100</xdr:colOff>
      <xdr:row>105</xdr:row>
      <xdr:rowOff>112395</xdr:rowOff>
    </xdr:to>
    <xdr:sp macro="" textlink="">
      <xdr:nvSpPr>
        <xdr:cNvPr id="254" name="フローチャート: 判断 253"/>
        <xdr:cNvSpPr/>
      </xdr:nvSpPr>
      <xdr:spPr>
        <a:xfrm>
          <a:off x="1733550" y="1767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114935</xdr:rowOff>
    </xdr:from>
    <xdr:to xmlns:xdr="http://schemas.openxmlformats.org/drawingml/2006/spreadsheetDrawing">
      <xdr:col>6</xdr:col>
      <xdr:colOff>38100</xdr:colOff>
      <xdr:row>105</xdr:row>
      <xdr:rowOff>45085</xdr:rowOff>
    </xdr:to>
    <xdr:sp macro="" textlink="">
      <xdr:nvSpPr>
        <xdr:cNvPr id="255" name="フローチャート: 判断 254"/>
        <xdr:cNvSpPr/>
      </xdr:nvSpPr>
      <xdr:spPr>
        <a:xfrm>
          <a:off x="962025" y="1760283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256" name="テキスト ボックス 255"/>
        <xdr:cNvSpPr txBox="1"/>
      </xdr:nvSpPr>
      <xdr:spPr>
        <a:xfrm>
          <a:off x="390461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111</xdr:row>
      <xdr:rowOff>16510</xdr:rowOff>
    </xdr:from>
    <xdr:ext cx="762000" cy="259080"/>
    <xdr:sp macro="" textlink="">
      <xdr:nvSpPr>
        <xdr:cNvPr id="257" name="テキスト ボックス 256"/>
        <xdr:cNvSpPr txBox="1"/>
      </xdr:nvSpPr>
      <xdr:spPr>
        <a:xfrm>
          <a:off x="317309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1365" cy="259080"/>
    <xdr:sp macro="" textlink="">
      <xdr:nvSpPr>
        <xdr:cNvPr id="258" name="テキスト ボックス 257"/>
        <xdr:cNvSpPr txBox="1"/>
      </xdr:nvSpPr>
      <xdr:spPr>
        <a:xfrm>
          <a:off x="238887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1365" cy="259080"/>
    <xdr:sp macro="" textlink="">
      <xdr:nvSpPr>
        <xdr:cNvPr id="259" name="テキスト ボックス 258"/>
        <xdr:cNvSpPr txBox="1"/>
      </xdr:nvSpPr>
      <xdr:spPr>
        <a:xfrm>
          <a:off x="1617345"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111</xdr:row>
      <xdr:rowOff>16510</xdr:rowOff>
    </xdr:from>
    <xdr:ext cx="762000" cy="259080"/>
    <xdr:sp macro="" textlink="">
      <xdr:nvSpPr>
        <xdr:cNvPr id="260" name="テキスト ボックス 259"/>
        <xdr:cNvSpPr txBox="1"/>
      </xdr:nvSpPr>
      <xdr:spPr>
        <a:xfrm>
          <a:off x="83502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108</xdr:row>
      <xdr:rowOff>29210</xdr:rowOff>
    </xdr:from>
    <xdr:to xmlns:xdr="http://schemas.openxmlformats.org/drawingml/2006/spreadsheetDrawing">
      <xdr:col>24</xdr:col>
      <xdr:colOff>114300</xdr:colOff>
      <xdr:row>108</xdr:row>
      <xdr:rowOff>130175</xdr:rowOff>
    </xdr:to>
    <xdr:sp macro="" textlink="">
      <xdr:nvSpPr>
        <xdr:cNvPr id="261" name="楕円 260"/>
        <xdr:cNvSpPr/>
      </xdr:nvSpPr>
      <xdr:spPr>
        <a:xfrm>
          <a:off x="4020820" y="18202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107</xdr:row>
      <xdr:rowOff>114935</xdr:rowOff>
    </xdr:from>
    <xdr:ext cx="404495" cy="259080"/>
    <xdr:sp macro="" textlink="">
      <xdr:nvSpPr>
        <xdr:cNvPr id="262" name="【市民会館】&#10;有形固定資産減価償却率該当値テキスト"/>
        <xdr:cNvSpPr txBox="1"/>
      </xdr:nvSpPr>
      <xdr:spPr>
        <a:xfrm>
          <a:off x="4109720" y="181171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107</xdr:row>
      <xdr:rowOff>166370</xdr:rowOff>
    </xdr:from>
    <xdr:to xmlns:xdr="http://schemas.openxmlformats.org/drawingml/2006/spreadsheetDrawing">
      <xdr:col>20</xdr:col>
      <xdr:colOff>38100</xdr:colOff>
      <xdr:row>108</xdr:row>
      <xdr:rowOff>95885</xdr:rowOff>
    </xdr:to>
    <xdr:sp macro="" textlink="">
      <xdr:nvSpPr>
        <xdr:cNvPr id="263" name="楕円 262"/>
        <xdr:cNvSpPr/>
      </xdr:nvSpPr>
      <xdr:spPr>
        <a:xfrm>
          <a:off x="3300095" y="18168620"/>
          <a:ext cx="7810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167005</xdr:colOff>
      <xdr:row>108</xdr:row>
      <xdr:rowOff>45085</xdr:rowOff>
    </xdr:from>
    <xdr:to xmlns:xdr="http://schemas.openxmlformats.org/drawingml/2006/spreadsheetDrawing">
      <xdr:col>24</xdr:col>
      <xdr:colOff>63500</xdr:colOff>
      <xdr:row>108</xdr:row>
      <xdr:rowOff>79375</xdr:rowOff>
    </xdr:to>
    <xdr:cxnSp macro="">
      <xdr:nvCxnSpPr>
        <xdr:cNvPr id="264" name="直線コネクタ 263"/>
        <xdr:cNvCxnSpPr/>
      </xdr:nvCxnSpPr>
      <xdr:spPr>
        <a:xfrm>
          <a:off x="3340100" y="18218785"/>
          <a:ext cx="7315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107</xdr:row>
      <xdr:rowOff>139700</xdr:rowOff>
    </xdr:from>
    <xdr:to xmlns:xdr="http://schemas.openxmlformats.org/drawingml/2006/spreadsheetDrawing">
      <xdr:col>15</xdr:col>
      <xdr:colOff>101600</xdr:colOff>
      <xdr:row>108</xdr:row>
      <xdr:rowOff>69850</xdr:rowOff>
    </xdr:to>
    <xdr:sp macro="" textlink="">
      <xdr:nvSpPr>
        <xdr:cNvPr id="265" name="楕円 264"/>
        <xdr:cNvSpPr/>
      </xdr:nvSpPr>
      <xdr:spPr>
        <a:xfrm>
          <a:off x="2505075"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108</xdr:row>
      <xdr:rowOff>19050</xdr:rowOff>
    </xdr:from>
    <xdr:to xmlns:xdr="http://schemas.openxmlformats.org/drawingml/2006/spreadsheetDrawing">
      <xdr:col>19</xdr:col>
      <xdr:colOff>167005</xdr:colOff>
      <xdr:row>108</xdr:row>
      <xdr:rowOff>45085</xdr:rowOff>
    </xdr:to>
    <xdr:cxnSp macro="">
      <xdr:nvCxnSpPr>
        <xdr:cNvPr id="266" name="直線コネクタ 265"/>
        <xdr:cNvCxnSpPr/>
      </xdr:nvCxnSpPr>
      <xdr:spPr>
        <a:xfrm>
          <a:off x="2555875" y="18192750"/>
          <a:ext cx="7842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107</xdr:row>
      <xdr:rowOff>125095</xdr:rowOff>
    </xdr:from>
    <xdr:to xmlns:xdr="http://schemas.openxmlformats.org/drawingml/2006/spreadsheetDrawing">
      <xdr:col>10</xdr:col>
      <xdr:colOff>165100</xdr:colOff>
      <xdr:row>108</xdr:row>
      <xdr:rowOff>55245</xdr:rowOff>
    </xdr:to>
    <xdr:sp macro="" textlink="">
      <xdr:nvSpPr>
        <xdr:cNvPr id="267" name="楕円 266"/>
        <xdr:cNvSpPr/>
      </xdr:nvSpPr>
      <xdr:spPr>
        <a:xfrm>
          <a:off x="1733550" y="181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108</xdr:row>
      <xdr:rowOff>4445</xdr:rowOff>
    </xdr:from>
    <xdr:to xmlns:xdr="http://schemas.openxmlformats.org/drawingml/2006/spreadsheetDrawing">
      <xdr:col>15</xdr:col>
      <xdr:colOff>50800</xdr:colOff>
      <xdr:row>108</xdr:row>
      <xdr:rowOff>19050</xdr:rowOff>
    </xdr:to>
    <xdr:cxnSp macro="">
      <xdr:nvCxnSpPr>
        <xdr:cNvPr id="268" name="直線コネクタ 267"/>
        <xdr:cNvCxnSpPr/>
      </xdr:nvCxnSpPr>
      <xdr:spPr>
        <a:xfrm>
          <a:off x="1784350" y="18178145"/>
          <a:ext cx="7715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107</xdr:row>
      <xdr:rowOff>99060</xdr:rowOff>
    </xdr:from>
    <xdr:to xmlns:xdr="http://schemas.openxmlformats.org/drawingml/2006/spreadsheetDrawing">
      <xdr:col>6</xdr:col>
      <xdr:colOff>38100</xdr:colOff>
      <xdr:row>108</xdr:row>
      <xdr:rowOff>29210</xdr:rowOff>
    </xdr:to>
    <xdr:sp macro="" textlink="">
      <xdr:nvSpPr>
        <xdr:cNvPr id="269" name="楕円 268"/>
        <xdr:cNvSpPr/>
      </xdr:nvSpPr>
      <xdr:spPr>
        <a:xfrm>
          <a:off x="962025" y="1810131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167005</xdr:colOff>
      <xdr:row>107</xdr:row>
      <xdr:rowOff>149860</xdr:rowOff>
    </xdr:from>
    <xdr:to xmlns:xdr="http://schemas.openxmlformats.org/drawingml/2006/spreadsheetDrawing">
      <xdr:col>10</xdr:col>
      <xdr:colOff>114300</xdr:colOff>
      <xdr:row>108</xdr:row>
      <xdr:rowOff>4445</xdr:rowOff>
    </xdr:to>
    <xdr:cxnSp macro="">
      <xdr:nvCxnSpPr>
        <xdr:cNvPr id="270" name="直線コネクタ 269"/>
        <xdr:cNvCxnSpPr/>
      </xdr:nvCxnSpPr>
      <xdr:spPr>
        <a:xfrm>
          <a:off x="1002030" y="18152110"/>
          <a:ext cx="78232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3175</xdr:rowOff>
    </xdr:from>
    <xdr:ext cx="404495" cy="259080"/>
    <xdr:sp macro="" textlink="">
      <xdr:nvSpPr>
        <xdr:cNvPr id="271" name="n_1aveValue【市民会館】&#10;有形固定資産減価償却率"/>
        <xdr:cNvSpPr txBox="1"/>
      </xdr:nvSpPr>
      <xdr:spPr>
        <a:xfrm>
          <a:off x="3159125" y="174910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151765</xdr:rowOff>
    </xdr:from>
    <xdr:ext cx="404495" cy="259080"/>
    <xdr:sp macro="" textlink="">
      <xdr:nvSpPr>
        <xdr:cNvPr id="272" name="n_2aveValue【市民会館】&#10;有形固定資産減価償却率"/>
        <xdr:cNvSpPr txBox="1"/>
      </xdr:nvSpPr>
      <xdr:spPr>
        <a:xfrm>
          <a:off x="2376805" y="17468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128905</xdr:rowOff>
    </xdr:from>
    <xdr:ext cx="404495" cy="259080"/>
    <xdr:sp macro="" textlink="">
      <xdr:nvSpPr>
        <xdr:cNvPr id="273" name="n_3aveValue【市民会館】&#10;有形固定資産減価償却率"/>
        <xdr:cNvSpPr txBox="1"/>
      </xdr:nvSpPr>
      <xdr:spPr>
        <a:xfrm>
          <a:off x="1605280" y="17445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61595</xdr:rowOff>
    </xdr:from>
    <xdr:ext cx="404495" cy="259080"/>
    <xdr:sp macro="" textlink="">
      <xdr:nvSpPr>
        <xdr:cNvPr id="274" name="n_4aveValue【市民会館】&#10;有形固定資産減価償却率"/>
        <xdr:cNvSpPr txBox="1"/>
      </xdr:nvSpPr>
      <xdr:spPr>
        <a:xfrm>
          <a:off x="833755" y="173780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108</xdr:row>
      <xdr:rowOff>86995</xdr:rowOff>
    </xdr:from>
    <xdr:ext cx="404495" cy="258445"/>
    <xdr:sp macro="" textlink="">
      <xdr:nvSpPr>
        <xdr:cNvPr id="275" name="n_1mainValue【市民会館】&#10;有形固定資産減価償却率"/>
        <xdr:cNvSpPr txBox="1"/>
      </xdr:nvSpPr>
      <xdr:spPr>
        <a:xfrm>
          <a:off x="3159125" y="182606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108</xdr:row>
      <xdr:rowOff>60960</xdr:rowOff>
    </xdr:from>
    <xdr:ext cx="404495" cy="259080"/>
    <xdr:sp macro="" textlink="">
      <xdr:nvSpPr>
        <xdr:cNvPr id="276" name="n_2mainValue【市民会館】&#10;有形固定資産減価償却率"/>
        <xdr:cNvSpPr txBox="1"/>
      </xdr:nvSpPr>
      <xdr:spPr>
        <a:xfrm>
          <a:off x="2376805" y="18234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108</xdr:row>
      <xdr:rowOff>46355</xdr:rowOff>
    </xdr:from>
    <xdr:ext cx="404495" cy="259080"/>
    <xdr:sp macro="" textlink="">
      <xdr:nvSpPr>
        <xdr:cNvPr id="277" name="n_3mainValue【市民会館】&#10;有形固定資産減価償却率"/>
        <xdr:cNvSpPr txBox="1"/>
      </xdr:nvSpPr>
      <xdr:spPr>
        <a:xfrm>
          <a:off x="1605280" y="182200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108</xdr:row>
      <xdr:rowOff>20320</xdr:rowOff>
    </xdr:from>
    <xdr:ext cx="404495" cy="258445"/>
    <xdr:sp macro="" textlink="">
      <xdr:nvSpPr>
        <xdr:cNvPr id="278" name="n_4mainValue【市民会館】&#10;有形固定資産減価償却率"/>
        <xdr:cNvSpPr txBox="1"/>
      </xdr:nvSpPr>
      <xdr:spPr>
        <a:xfrm>
          <a:off x="833755" y="181940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79" name="正方形/長方形 278"/>
        <xdr:cNvSpPr/>
      </xdr:nvSpPr>
      <xdr:spPr>
        <a:xfrm>
          <a:off x="5805170" y="15278100"/>
          <a:ext cx="4137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80" name="正方形/長方形 279"/>
        <xdr:cNvSpPr/>
      </xdr:nvSpPr>
      <xdr:spPr>
        <a:xfrm>
          <a:off x="5908675"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81" name="正方形/長方形 280"/>
        <xdr:cNvSpPr/>
      </xdr:nvSpPr>
      <xdr:spPr>
        <a:xfrm>
          <a:off x="5908675"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82" name="正方形/長方形 281"/>
        <xdr:cNvSpPr/>
      </xdr:nvSpPr>
      <xdr:spPr>
        <a:xfrm>
          <a:off x="680720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83" name="正方形/長方形 282"/>
        <xdr:cNvSpPr/>
      </xdr:nvSpPr>
      <xdr:spPr>
        <a:xfrm>
          <a:off x="680720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84" name="正方形/長方形 283"/>
        <xdr:cNvSpPr/>
      </xdr:nvSpPr>
      <xdr:spPr>
        <a:xfrm>
          <a:off x="780923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85" name="正方形/長方形 284"/>
        <xdr:cNvSpPr/>
      </xdr:nvSpPr>
      <xdr:spPr>
        <a:xfrm>
          <a:off x="780923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86" name="正方形/長方形 285"/>
        <xdr:cNvSpPr/>
      </xdr:nvSpPr>
      <xdr:spPr>
        <a:xfrm>
          <a:off x="5805170" y="16421100"/>
          <a:ext cx="4137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885" cy="225425"/>
    <xdr:sp macro="" textlink="">
      <xdr:nvSpPr>
        <xdr:cNvPr id="287" name="テキスト ボックス 286"/>
        <xdr:cNvSpPr txBox="1"/>
      </xdr:nvSpPr>
      <xdr:spPr>
        <a:xfrm>
          <a:off x="5767070" y="162306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288" name="直線コネクタ 287"/>
        <xdr:cNvCxnSpPr/>
      </xdr:nvCxnSpPr>
      <xdr:spPr>
        <a:xfrm>
          <a:off x="5805170" y="18707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289" name="直線コネクタ 288"/>
        <xdr:cNvCxnSpPr/>
      </xdr:nvCxnSpPr>
      <xdr:spPr>
        <a:xfrm>
          <a:off x="5805170" y="183807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64770</xdr:rowOff>
    </xdr:from>
    <xdr:ext cx="467360" cy="258445"/>
    <xdr:sp macro="" textlink="">
      <xdr:nvSpPr>
        <xdr:cNvPr id="290" name="テキスト ボックス 289"/>
        <xdr:cNvSpPr txBox="1"/>
      </xdr:nvSpPr>
      <xdr:spPr>
        <a:xfrm>
          <a:off x="5384800" y="182384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291" name="直線コネクタ 290"/>
        <xdr:cNvCxnSpPr/>
      </xdr:nvCxnSpPr>
      <xdr:spPr>
        <a:xfrm>
          <a:off x="5805170" y="1805432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80645</xdr:rowOff>
    </xdr:from>
    <xdr:ext cx="467360" cy="259080"/>
    <xdr:sp macro="" textlink="">
      <xdr:nvSpPr>
        <xdr:cNvPr id="292" name="テキスト ボックス 291"/>
        <xdr:cNvSpPr txBox="1"/>
      </xdr:nvSpPr>
      <xdr:spPr>
        <a:xfrm>
          <a:off x="5384800" y="179114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293" name="直線コネクタ 292"/>
        <xdr:cNvCxnSpPr/>
      </xdr:nvCxnSpPr>
      <xdr:spPr>
        <a:xfrm>
          <a:off x="5805170" y="17727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97790</xdr:rowOff>
    </xdr:from>
    <xdr:ext cx="467360" cy="258445"/>
    <xdr:sp macro="" textlink="">
      <xdr:nvSpPr>
        <xdr:cNvPr id="294" name="テキスト ボックス 293"/>
        <xdr:cNvSpPr txBox="1"/>
      </xdr:nvSpPr>
      <xdr:spPr>
        <a:xfrm>
          <a:off x="5384800" y="175856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295" name="直線コネクタ 294"/>
        <xdr:cNvCxnSpPr/>
      </xdr:nvCxnSpPr>
      <xdr:spPr>
        <a:xfrm>
          <a:off x="5805170" y="174009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113665</xdr:rowOff>
    </xdr:from>
    <xdr:ext cx="467360" cy="258445"/>
    <xdr:sp macro="" textlink="">
      <xdr:nvSpPr>
        <xdr:cNvPr id="296" name="テキスト ボックス 295"/>
        <xdr:cNvSpPr txBox="1"/>
      </xdr:nvSpPr>
      <xdr:spPr>
        <a:xfrm>
          <a:off x="5384800" y="172586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297" name="直線コネクタ 296"/>
        <xdr:cNvCxnSpPr/>
      </xdr:nvCxnSpPr>
      <xdr:spPr>
        <a:xfrm>
          <a:off x="5805170" y="170745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130175</xdr:rowOff>
    </xdr:from>
    <xdr:ext cx="467360" cy="259080"/>
    <xdr:sp macro="" textlink="">
      <xdr:nvSpPr>
        <xdr:cNvPr id="298" name="テキスト ボックス 297"/>
        <xdr:cNvSpPr txBox="1"/>
      </xdr:nvSpPr>
      <xdr:spPr>
        <a:xfrm>
          <a:off x="5384800" y="169322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299" name="直線コネクタ 298"/>
        <xdr:cNvCxnSpPr/>
      </xdr:nvCxnSpPr>
      <xdr:spPr>
        <a:xfrm>
          <a:off x="5805170" y="167474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98</xdr:row>
      <xdr:rowOff>146050</xdr:rowOff>
    </xdr:from>
    <xdr:ext cx="467360" cy="258445"/>
    <xdr:sp macro="" textlink="">
      <xdr:nvSpPr>
        <xdr:cNvPr id="300" name="テキスト ボックス 299"/>
        <xdr:cNvSpPr txBox="1"/>
      </xdr:nvSpPr>
      <xdr:spPr>
        <a:xfrm>
          <a:off x="5384800" y="1660525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01" name="直線コネクタ 300"/>
        <xdr:cNvCxnSpPr/>
      </xdr:nvCxnSpPr>
      <xdr:spPr>
        <a:xfrm>
          <a:off x="5805170" y="16421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7360" cy="259080"/>
    <xdr:sp macro="" textlink="">
      <xdr:nvSpPr>
        <xdr:cNvPr id="302" name="テキスト ボックス 301"/>
        <xdr:cNvSpPr txBox="1"/>
      </xdr:nvSpPr>
      <xdr:spPr>
        <a:xfrm>
          <a:off x="5384800" y="16278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03" name="【市民会館】&#10;一人当たり面積グラフ枠"/>
        <xdr:cNvSpPr/>
      </xdr:nvSpPr>
      <xdr:spPr>
        <a:xfrm>
          <a:off x="5805170" y="16421100"/>
          <a:ext cx="4137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100</xdr:row>
      <xdr:rowOff>133350</xdr:rowOff>
    </xdr:from>
    <xdr:to xmlns:xdr="http://schemas.openxmlformats.org/drawingml/2006/spreadsheetDrawing">
      <xdr:col>54</xdr:col>
      <xdr:colOff>167005</xdr:colOff>
      <xdr:row>109</xdr:row>
      <xdr:rowOff>1270</xdr:rowOff>
    </xdr:to>
    <xdr:cxnSp macro="">
      <xdr:nvCxnSpPr>
        <xdr:cNvPr id="304" name="直線コネクタ 303"/>
        <xdr:cNvCxnSpPr/>
      </xdr:nvCxnSpPr>
      <xdr:spPr>
        <a:xfrm flipV="1">
          <a:off x="9185275" y="16935450"/>
          <a:ext cx="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109</xdr:row>
      <xdr:rowOff>5080</xdr:rowOff>
    </xdr:from>
    <xdr:ext cx="469265" cy="259080"/>
    <xdr:sp macro="" textlink="">
      <xdr:nvSpPr>
        <xdr:cNvPr id="305" name="【市民会館】&#10;一人当たり面積最小値テキスト"/>
        <xdr:cNvSpPr txBox="1"/>
      </xdr:nvSpPr>
      <xdr:spPr>
        <a:xfrm>
          <a:off x="9223375" y="18350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109</xdr:row>
      <xdr:rowOff>1270</xdr:rowOff>
    </xdr:from>
    <xdr:to xmlns:xdr="http://schemas.openxmlformats.org/drawingml/2006/spreadsheetDrawing">
      <xdr:col>55</xdr:col>
      <xdr:colOff>88900</xdr:colOff>
      <xdr:row>109</xdr:row>
      <xdr:rowOff>1270</xdr:rowOff>
    </xdr:to>
    <xdr:cxnSp macro="">
      <xdr:nvCxnSpPr>
        <xdr:cNvPr id="306" name="直線コネクタ 305"/>
        <xdr:cNvCxnSpPr/>
      </xdr:nvCxnSpPr>
      <xdr:spPr>
        <a:xfrm>
          <a:off x="9119870" y="183464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80010</xdr:rowOff>
    </xdr:from>
    <xdr:ext cx="469265" cy="259080"/>
    <xdr:sp macro="" textlink="">
      <xdr:nvSpPr>
        <xdr:cNvPr id="307" name="【市民会館】&#10;一人当たり面積最大値テキスト"/>
        <xdr:cNvSpPr txBox="1"/>
      </xdr:nvSpPr>
      <xdr:spPr>
        <a:xfrm>
          <a:off x="9223375" y="16710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133350</xdr:rowOff>
    </xdr:from>
    <xdr:to xmlns:xdr="http://schemas.openxmlformats.org/drawingml/2006/spreadsheetDrawing">
      <xdr:col>55</xdr:col>
      <xdr:colOff>88900</xdr:colOff>
      <xdr:row>100</xdr:row>
      <xdr:rowOff>133350</xdr:rowOff>
    </xdr:to>
    <xdr:cxnSp macro="">
      <xdr:nvCxnSpPr>
        <xdr:cNvPr id="308" name="直線コネクタ 307"/>
        <xdr:cNvCxnSpPr/>
      </xdr:nvCxnSpPr>
      <xdr:spPr>
        <a:xfrm>
          <a:off x="9119870" y="169354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107315</xdr:rowOff>
    </xdr:from>
    <xdr:ext cx="469265" cy="259080"/>
    <xdr:sp macro="" textlink="">
      <xdr:nvSpPr>
        <xdr:cNvPr id="309" name="【市民会館】&#10;一人当たり面積平均値テキスト"/>
        <xdr:cNvSpPr txBox="1"/>
      </xdr:nvSpPr>
      <xdr:spPr>
        <a:xfrm>
          <a:off x="9223375" y="1776666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84455</xdr:rowOff>
    </xdr:from>
    <xdr:to xmlns:xdr="http://schemas.openxmlformats.org/drawingml/2006/spreadsheetDrawing">
      <xdr:col>55</xdr:col>
      <xdr:colOff>50800</xdr:colOff>
      <xdr:row>107</xdr:row>
      <xdr:rowOff>14605</xdr:rowOff>
    </xdr:to>
    <xdr:sp macro="" textlink="">
      <xdr:nvSpPr>
        <xdr:cNvPr id="310" name="フローチャート: 判断 309"/>
        <xdr:cNvSpPr/>
      </xdr:nvSpPr>
      <xdr:spPr>
        <a:xfrm>
          <a:off x="9157970" y="1791525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93980</xdr:rowOff>
    </xdr:from>
    <xdr:to xmlns:xdr="http://schemas.openxmlformats.org/drawingml/2006/spreadsheetDrawing">
      <xdr:col>50</xdr:col>
      <xdr:colOff>165100</xdr:colOff>
      <xdr:row>107</xdr:row>
      <xdr:rowOff>24130</xdr:rowOff>
    </xdr:to>
    <xdr:sp macro="" textlink="">
      <xdr:nvSpPr>
        <xdr:cNvPr id="311" name="フローチャート: 判断 310"/>
        <xdr:cNvSpPr/>
      </xdr:nvSpPr>
      <xdr:spPr>
        <a:xfrm>
          <a:off x="841375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86360</xdr:rowOff>
    </xdr:from>
    <xdr:to xmlns:xdr="http://schemas.openxmlformats.org/drawingml/2006/spreadsheetDrawing">
      <xdr:col>46</xdr:col>
      <xdr:colOff>38100</xdr:colOff>
      <xdr:row>107</xdr:row>
      <xdr:rowOff>15875</xdr:rowOff>
    </xdr:to>
    <xdr:sp macro="" textlink="">
      <xdr:nvSpPr>
        <xdr:cNvPr id="312" name="フローチャート: 判断 311"/>
        <xdr:cNvSpPr/>
      </xdr:nvSpPr>
      <xdr:spPr>
        <a:xfrm>
          <a:off x="7642225" y="17917160"/>
          <a:ext cx="781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88900</xdr:rowOff>
    </xdr:from>
    <xdr:to xmlns:xdr="http://schemas.openxmlformats.org/drawingml/2006/spreadsheetDrawing">
      <xdr:col>41</xdr:col>
      <xdr:colOff>101600</xdr:colOff>
      <xdr:row>107</xdr:row>
      <xdr:rowOff>19050</xdr:rowOff>
    </xdr:to>
    <xdr:sp macro="" textlink="">
      <xdr:nvSpPr>
        <xdr:cNvPr id="313" name="フローチャート: 判断 312"/>
        <xdr:cNvSpPr/>
      </xdr:nvSpPr>
      <xdr:spPr>
        <a:xfrm>
          <a:off x="6847205"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157480</xdr:rowOff>
    </xdr:from>
    <xdr:to xmlns:xdr="http://schemas.openxmlformats.org/drawingml/2006/spreadsheetDrawing">
      <xdr:col>36</xdr:col>
      <xdr:colOff>165100</xdr:colOff>
      <xdr:row>107</xdr:row>
      <xdr:rowOff>87630</xdr:rowOff>
    </xdr:to>
    <xdr:sp macro="" textlink="">
      <xdr:nvSpPr>
        <xdr:cNvPr id="314" name="フローチャート: 判断 313"/>
        <xdr:cNvSpPr/>
      </xdr:nvSpPr>
      <xdr:spPr>
        <a:xfrm>
          <a:off x="6075680" y="1798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15" name="テキスト ボックス 314"/>
        <xdr:cNvSpPr txBox="1"/>
      </xdr:nvSpPr>
      <xdr:spPr>
        <a:xfrm>
          <a:off x="901827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1365" cy="259080"/>
    <xdr:sp macro="" textlink="">
      <xdr:nvSpPr>
        <xdr:cNvPr id="316" name="テキスト ボックス 315"/>
        <xdr:cNvSpPr txBox="1"/>
      </xdr:nvSpPr>
      <xdr:spPr>
        <a:xfrm>
          <a:off x="8297545"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111</xdr:row>
      <xdr:rowOff>16510</xdr:rowOff>
    </xdr:from>
    <xdr:ext cx="762000" cy="259080"/>
    <xdr:sp macro="" textlink="">
      <xdr:nvSpPr>
        <xdr:cNvPr id="317" name="テキスト ボックス 316"/>
        <xdr:cNvSpPr txBox="1"/>
      </xdr:nvSpPr>
      <xdr:spPr>
        <a:xfrm>
          <a:off x="751522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1365" cy="259080"/>
    <xdr:sp macro="" textlink="">
      <xdr:nvSpPr>
        <xdr:cNvPr id="318" name="テキスト ボックス 317"/>
        <xdr:cNvSpPr txBox="1"/>
      </xdr:nvSpPr>
      <xdr:spPr>
        <a:xfrm>
          <a:off x="67310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1365" cy="259080"/>
    <xdr:sp macro="" textlink="">
      <xdr:nvSpPr>
        <xdr:cNvPr id="319" name="テキスト ボックス 318"/>
        <xdr:cNvSpPr txBox="1"/>
      </xdr:nvSpPr>
      <xdr:spPr>
        <a:xfrm>
          <a:off x="5959475"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27305</xdr:rowOff>
    </xdr:from>
    <xdr:to xmlns:xdr="http://schemas.openxmlformats.org/drawingml/2006/spreadsheetDrawing">
      <xdr:col>55</xdr:col>
      <xdr:colOff>50800</xdr:colOff>
      <xdr:row>107</xdr:row>
      <xdr:rowOff>128905</xdr:rowOff>
    </xdr:to>
    <xdr:sp macro="" textlink="">
      <xdr:nvSpPr>
        <xdr:cNvPr id="320" name="楕円 319"/>
        <xdr:cNvSpPr/>
      </xdr:nvSpPr>
      <xdr:spPr>
        <a:xfrm>
          <a:off x="9157970" y="1802955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6350</xdr:rowOff>
    </xdr:from>
    <xdr:ext cx="469265" cy="258445"/>
    <xdr:sp macro="" textlink="">
      <xdr:nvSpPr>
        <xdr:cNvPr id="321" name="【市民会館】&#10;一人当たり面積該当値テキスト"/>
        <xdr:cNvSpPr txBox="1"/>
      </xdr:nvSpPr>
      <xdr:spPr>
        <a:xfrm>
          <a:off x="9223375" y="18008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31750</xdr:rowOff>
    </xdr:from>
    <xdr:to xmlns:xdr="http://schemas.openxmlformats.org/drawingml/2006/spreadsheetDrawing">
      <xdr:col>50</xdr:col>
      <xdr:colOff>165100</xdr:colOff>
      <xdr:row>107</xdr:row>
      <xdr:rowOff>133350</xdr:rowOff>
    </xdr:to>
    <xdr:sp macro="" textlink="">
      <xdr:nvSpPr>
        <xdr:cNvPr id="322" name="楕円 321"/>
        <xdr:cNvSpPr/>
      </xdr:nvSpPr>
      <xdr:spPr>
        <a:xfrm>
          <a:off x="841375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78105</xdr:rowOff>
    </xdr:from>
    <xdr:to xmlns:xdr="http://schemas.openxmlformats.org/drawingml/2006/spreadsheetDrawing">
      <xdr:col>55</xdr:col>
      <xdr:colOff>0</xdr:colOff>
      <xdr:row>107</xdr:row>
      <xdr:rowOff>82550</xdr:rowOff>
    </xdr:to>
    <xdr:cxnSp macro="">
      <xdr:nvCxnSpPr>
        <xdr:cNvPr id="323" name="直線コネクタ 322"/>
        <xdr:cNvCxnSpPr/>
      </xdr:nvCxnSpPr>
      <xdr:spPr>
        <a:xfrm flipV="1">
          <a:off x="8464550" y="18080355"/>
          <a:ext cx="7207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34925</xdr:rowOff>
    </xdr:from>
    <xdr:to xmlns:xdr="http://schemas.openxmlformats.org/drawingml/2006/spreadsheetDrawing">
      <xdr:col>46</xdr:col>
      <xdr:colOff>38100</xdr:colOff>
      <xdr:row>107</xdr:row>
      <xdr:rowOff>136525</xdr:rowOff>
    </xdr:to>
    <xdr:sp macro="" textlink="">
      <xdr:nvSpPr>
        <xdr:cNvPr id="324" name="楕円 323"/>
        <xdr:cNvSpPr/>
      </xdr:nvSpPr>
      <xdr:spPr>
        <a:xfrm>
          <a:off x="7642225" y="1803717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107</xdr:row>
      <xdr:rowOff>82550</xdr:rowOff>
    </xdr:from>
    <xdr:to xmlns:xdr="http://schemas.openxmlformats.org/drawingml/2006/spreadsheetDrawing">
      <xdr:col>50</xdr:col>
      <xdr:colOff>114300</xdr:colOff>
      <xdr:row>107</xdr:row>
      <xdr:rowOff>86360</xdr:rowOff>
    </xdr:to>
    <xdr:cxnSp macro="">
      <xdr:nvCxnSpPr>
        <xdr:cNvPr id="325" name="直線コネクタ 324"/>
        <xdr:cNvCxnSpPr/>
      </xdr:nvCxnSpPr>
      <xdr:spPr>
        <a:xfrm flipV="1">
          <a:off x="7682230" y="18084800"/>
          <a:ext cx="7823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38735</xdr:rowOff>
    </xdr:from>
    <xdr:to xmlns:xdr="http://schemas.openxmlformats.org/drawingml/2006/spreadsheetDrawing">
      <xdr:col>41</xdr:col>
      <xdr:colOff>101600</xdr:colOff>
      <xdr:row>107</xdr:row>
      <xdr:rowOff>140335</xdr:rowOff>
    </xdr:to>
    <xdr:sp macro="" textlink="">
      <xdr:nvSpPr>
        <xdr:cNvPr id="326" name="楕円 325"/>
        <xdr:cNvSpPr/>
      </xdr:nvSpPr>
      <xdr:spPr>
        <a:xfrm>
          <a:off x="6847205" y="1804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86360</xdr:rowOff>
    </xdr:from>
    <xdr:to xmlns:xdr="http://schemas.openxmlformats.org/drawingml/2006/spreadsheetDrawing">
      <xdr:col>45</xdr:col>
      <xdr:colOff>167005</xdr:colOff>
      <xdr:row>107</xdr:row>
      <xdr:rowOff>89535</xdr:rowOff>
    </xdr:to>
    <xdr:cxnSp macro="">
      <xdr:nvCxnSpPr>
        <xdr:cNvPr id="327" name="直線コネクタ 326"/>
        <xdr:cNvCxnSpPr/>
      </xdr:nvCxnSpPr>
      <xdr:spPr>
        <a:xfrm flipV="1">
          <a:off x="6898005" y="18088610"/>
          <a:ext cx="7842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45085</xdr:rowOff>
    </xdr:from>
    <xdr:to xmlns:xdr="http://schemas.openxmlformats.org/drawingml/2006/spreadsheetDrawing">
      <xdr:col>36</xdr:col>
      <xdr:colOff>165100</xdr:colOff>
      <xdr:row>107</xdr:row>
      <xdr:rowOff>146685</xdr:rowOff>
    </xdr:to>
    <xdr:sp macro="" textlink="">
      <xdr:nvSpPr>
        <xdr:cNvPr id="328" name="楕円 327"/>
        <xdr:cNvSpPr/>
      </xdr:nvSpPr>
      <xdr:spPr>
        <a:xfrm>
          <a:off x="6075680" y="1804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89535</xdr:rowOff>
    </xdr:from>
    <xdr:to xmlns:xdr="http://schemas.openxmlformats.org/drawingml/2006/spreadsheetDrawing">
      <xdr:col>41</xdr:col>
      <xdr:colOff>50800</xdr:colOff>
      <xdr:row>107</xdr:row>
      <xdr:rowOff>95885</xdr:rowOff>
    </xdr:to>
    <xdr:cxnSp macro="">
      <xdr:nvCxnSpPr>
        <xdr:cNvPr id="329" name="直線コネクタ 328"/>
        <xdr:cNvCxnSpPr/>
      </xdr:nvCxnSpPr>
      <xdr:spPr>
        <a:xfrm flipV="1">
          <a:off x="6126480" y="18091785"/>
          <a:ext cx="7715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40640</xdr:rowOff>
    </xdr:from>
    <xdr:ext cx="469265" cy="258445"/>
    <xdr:sp macro="" textlink="">
      <xdr:nvSpPr>
        <xdr:cNvPr id="330" name="n_1aveValue【市民会館】&#10;一人当たり面積"/>
        <xdr:cNvSpPr txBox="1"/>
      </xdr:nvSpPr>
      <xdr:spPr>
        <a:xfrm>
          <a:off x="8240395" y="176999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32385</xdr:rowOff>
    </xdr:from>
    <xdr:ext cx="469900" cy="258445"/>
    <xdr:sp macro="" textlink="">
      <xdr:nvSpPr>
        <xdr:cNvPr id="331" name="n_2aveValue【市民会館】&#10;一人当たり面積"/>
        <xdr:cNvSpPr txBox="1"/>
      </xdr:nvSpPr>
      <xdr:spPr>
        <a:xfrm>
          <a:off x="7481570" y="17691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35560</xdr:rowOff>
    </xdr:from>
    <xdr:ext cx="469900" cy="259080"/>
    <xdr:sp macro="" textlink="">
      <xdr:nvSpPr>
        <xdr:cNvPr id="332" name="n_3aveValue【市民会館】&#10;一人当たり面積"/>
        <xdr:cNvSpPr txBox="1"/>
      </xdr:nvSpPr>
      <xdr:spPr>
        <a:xfrm>
          <a:off x="6686550" y="17694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104140</xdr:rowOff>
    </xdr:from>
    <xdr:ext cx="469900" cy="259080"/>
    <xdr:sp macro="" textlink="">
      <xdr:nvSpPr>
        <xdr:cNvPr id="333" name="n_4aveValue【市民会館】&#10;一人当たり面積"/>
        <xdr:cNvSpPr txBox="1"/>
      </xdr:nvSpPr>
      <xdr:spPr>
        <a:xfrm>
          <a:off x="5915025" y="17763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124460</xdr:rowOff>
    </xdr:from>
    <xdr:ext cx="469265" cy="259080"/>
    <xdr:sp macro="" textlink="">
      <xdr:nvSpPr>
        <xdr:cNvPr id="334" name="n_1mainValue【市民会館】&#10;一人当たり面積"/>
        <xdr:cNvSpPr txBox="1"/>
      </xdr:nvSpPr>
      <xdr:spPr>
        <a:xfrm>
          <a:off x="8240395" y="18126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127635</xdr:rowOff>
    </xdr:from>
    <xdr:ext cx="469900" cy="259080"/>
    <xdr:sp macro="" textlink="">
      <xdr:nvSpPr>
        <xdr:cNvPr id="335" name="n_2mainValue【市民会館】&#10;一人当たり面積"/>
        <xdr:cNvSpPr txBox="1"/>
      </xdr:nvSpPr>
      <xdr:spPr>
        <a:xfrm>
          <a:off x="7481570" y="18129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132080</xdr:rowOff>
    </xdr:from>
    <xdr:ext cx="469900" cy="258445"/>
    <xdr:sp macro="" textlink="">
      <xdr:nvSpPr>
        <xdr:cNvPr id="336" name="n_3mainValue【市民会館】&#10;一人当たり面積"/>
        <xdr:cNvSpPr txBox="1"/>
      </xdr:nvSpPr>
      <xdr:spPr>
        <a:xfrm>
          <a:off x="6686550" y="181343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137795</xdr:rowOff>
    </xdr:from>
    <xdr:ext cx="469900" cy="259080"/>
    <xdr:sp macro="" textlink="">
      <xdr:nvSpPr>
        <xdr:cNvPr id="337" name="n_4mainValue【市民会館】&#10;一人当たり面積"/>
        <xdr:cNvSpPr txBox="1"/>
      </xdr:nvSpPr>
      <xdr:spPr>
        <a:xfrm>
          <a:off x="5915025" y="18140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38" name="正方形/長方形 337"/>
        <xdr:cNvSpPr/>
      </xdr:nvSpPr>
      <xdr:spPr>
        <a:xfrm>
          <a:off x="10918825" y="410337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39" name="正方形/長方形 338"/>
        <xdr:cNvSpPr/>
      </xdr:nvSpPr>
      <xdr:spPr>
        <a:xfrm>
          <a:off x="1102233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40" name="正方形/長方形 339"/>
        <xdr:cNvSpPr/>
      </xdr:nvSpPr>
      <xdr:spPr>
        <a:xfrm>
          <a:off x="1102233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41" name="正方形/長方形 340"/>
        <xdr:cNvSpPr/>
      </xdr:nvSpPr>
      <xdr:spPr>
        <a:xfrm>
          <a:off x="11920855"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42" name="正方形/長方形 341"/>
        <xdr:cNvSpPr/>
      </xdr:nvSpPr>
      <xdr:spPr>
        <a:xfrm>
          <a:off x="11920855"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43" name="正方形/長方形 342"/>
        <xdr:cNvSpPr/>
      </xdr:nvSpPr>
      <xdr:spPr>
        <a:xfrm>
          <a:off x="12922885"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44" name="正方形/長方形 343"/>
        <xdr:cNvSpPr/>
      </xdr:nvSpPr>
      <xdr:spPr>
        <a:xfrm>
          <a:off x="12922885"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45" name="正方形/長方形 344"/>
        <xdr:cNvSpPr/>
      </xdr:nvSpPr>
      <xdr:spPr>
        <a:xfrm>
          <a:off x="10918825" y="521970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5425"/>
    <xdr:sp macro="" textlink="">
      <xdr:nvSpPr>
        <xdr:cNvPr id="346" name="テキスト ボックス 345"/>
        <xdr:cNvSpPr txBox="1"/>
      </xdr:nvSpPr>
      <xdr:spPr>
        <a:xfrm>
          <a:off x="10880725" y="503301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167005</xdr:colOff>
      <xdr:row>44</xdr:row>
      <xdr:rowOff>76200</xdr:rowOff>
    </xdr:to>
    <xdr:cxnSp macro="">
      <xdr:nvCxnSpPr>
        <xdr:cNvPr id="347" name="直線コネクタ 346"/>
        <xdr:cNvCxnSpPr/>
      </xdr:nvCxnSpPr>
      <xdr:spPr>
        <a:xfrm>
          <a:off x="10918825" y="745617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43</xdr:row>
      <xdr:rowOff>105410</xdr:rowOff>
    </xdr:from>
    <xdr:ext cx="467360" cy="258445"/>
    <xdr:sp macro="" textlink="">
      <xdr:nvSpPr>
        <xdr:cNvPr id="348" name="テキスト ボックス 347"/>
        <xdr:cNvSpPr txBox="1"/>
      </xdr:nvSpPr>
      <xdr:spPr>
        <a:xfrm>
          <a:off x="10521315" y="73177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167005</xdr:colOff>
      <xdr:row>42</xdr:row>
      <xdr:rowOff>38100</xdr:rowOff>
    </xdr:to>
    <xdr:cxnSp macro="">
      <xdr:nvCxnSpPr>
        <xdr:cNvPr id="349" name="直線コネクタ 348"/>
        <xdr:cNvCxnSpPr/>
      </xdr:nvCxnSpPr>
      <xdr:spPr>
        <a:xfrm>
          <a:off x="10918825" y="70827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41</xdr:row>
      <xdr:rowOff>67310</xdr:rowOff>
    </xdr:from>
    <xdr:ext cx="467360" cy="259080"/>
    <xdr:sp macro="" textlink="">
      <xdr:nvSpPr>
        <xdr:cNvPr id="350" name="テキスト ボックス 349"/>
        <xdr:cNvSpPr txBox="1"/>
      </xdr:nvSpPr>
      <xdr:spPr>
        <a:xfrm>
          <a:off x="10521315" y="6944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167005</xdr:colOff>
      <xdr:row>40</xdr:row>
      <xdr:rowOff>0</xdr:rowOff>
    </xdr:to>
    <xdr:cxnSp macro="">
      <xdr:nvCxnSpPr>
        <xdr:cNvPr id="351" name="直線コネクタ 350"/>
        <xdr:cNvCxnSpPr/>
      </xdr:nvCxnSpPr>
      <xdr:spPr>
        <a:xfrm>
          <a:off x="10918825" y="67094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352" name="テキスト ボックス 351"/>
        <xdr:cNvSpPr txBox="1"/>
      </xdr:nvSpPr>
      <xdr:spPr>
        <a:xfrm>
          <a:off x="10562590" y="657098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167005</xdr:colOff>
      <xdr:row>37</xdr:row>
      <xdr:rowOff>133350</xdr:rowOff>
    </xdr:to>
    <xdr:cxnSp macro="">
      <xdr:nvCxnSpPr>
        <xdr:cNvPr id="353" name="直線コネクタ 352"/>
        <xdr:cNvCxnSpPr/>
      </xdr:nvCxnSpPr>
      <xdr:spPr>
        <a:xfrm>
          <a:off x="10918825" y="63398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8445"/>
    <xdr:sp macro="" textlink="">
      <xdr:nvSpPr>
        <xdr:cNvPr id="354" name="テキスト ボックス 353"/>
        <xdr:cNvSpPr txBox="1"/>
      </xdr:nvSpPr>
      <xdr:spPr>
        <a:xfrm>
          <a:off x="10562590" y="62014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167005</xdr:colOff>
      <xdr:row>35</xdr:row>
      <xdr:rowOff>95250</xdr:rowOff>
    </xdr:to>
    <xdr:cxnSp macro="">
      <xdr:nvCxnSpPr>
        <xdr:cNvPr id="355" name="直線コネクタ 354"/>
        <xdr:cNvCxnSpPr/>
      </xdr:nvCxnSpPr>
      <xdr:spPr>
        <a:xfrm>
          <a:off x="10918825" y="596646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8445"/>
    <xdr:sp macro="" textlink="">
      <xdr:nvSpPr>
        <xdr:cNvPr id="356" name="テキスト ボックス 355"/>
        <xdr:cNvSpPr txBox="1"/>
      </xdr:nvSpPr>
      <xdr:spPr>
        <a:xfrm>
          <a:off x="10562590" y="582803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167005</xdr:colOff>
      <xdr:row>33</xdr:row>
      <xdr:rowOff>57150</xdr:rowOff>
    </xdr:to>
    <xdr:cxnSp macro="">
      <xdr:nvCxnSpPr>
        <xdr:cNvPr id="357" name="直線コネクタ 356"/>
        <xdr:cNvCxnSpPr/>
      </xdr:nvCxnSpPr>
      <xdr:spPr>
        <a:xfrm>
          <a:off x="10918825" y="559308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7810"/>
    <xdr:sp macro="" textlink="">
      <xdr:nvSpPr>
        <xdr:cNvPr id="358" name="テキスト ボックス 357"/>
        <xdr:cNvSpPr txBox="1"/>
      </xdr:nvSpPr>
      <xdr:spPr>
        <a:xfrm>
          <a:off x="10562590" y="545465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167005</xdr:colOff>
      <xdr:row>31</xdr:row>
      <xdr:rowOff>19050</xdr:rowOff>
    </xdr:to>
    <xdr:cxnSp macro="">
      <xdr:nvCxnSpPr>
        <xdr:cNvPr id="359" name="直線コネクタ 358"/>
        <xdr:cNvCxnSpPr/>
      </xdr:nvCxnSpPr>
      <xdr:spPr>
        <a:xfrm>
          <a:off x="10918825" y="52197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9090" cy="258445"/>
    <xdr:sp macro="" textlink="">
      <xdr:nvSpPr>
        <xdr:cNvPr id="360" name="テキスト ボックス 359"/>
        <xdr:cNvSpPr txBox="1"/>
      </xdr:nvSpPr>
      <xdr:spPr>
        <a:xfrm>
          <a:off x="10626725" y="508127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61" name="【一般廃棄物処理施設】&#10;有形固定資産減価償却率グラフ枠"/>
        <xdr:cNvSpPr/>
      </xdr:nvSpPr>
      <xdr:spPr>
        <a:xfrm>
          <a:off x="10918825" y="521970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144780</xdr:rowOff>
    </xdr:from>
    <xdr:to xmlns:xdr="http://schemas.openxmlformats.org/drawingml/2006/spreadsheetDrawing">
      <xdr:col>85</xdr:col>
      <xdr:colOff>126365</xdr:colOff>
      <xdr:row>42</xdr:row>
      <xdr:rowOff>38100</xdr:rowOff>
    </xdr:to>
    <xdr:cxnSp macro="">
      <xdr:nvCxnSpPr>
        <xdr:cNvPr id="362" name="直線コネクタ 361"/>
        <xdr:cNvCxnSpPr/>
      </xdr:nvCxnSpPr>
      <xdr:spPr>
        <a:xfrm flipV="1">
          <a:off x="14321790" y="5513070"/>
          <a:ext cx="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265" cy="259080"/>
    <xdr:sp macro="" textlink="">
      <xdr:nvSpPr>
        <xdr:cNvPr id="363" name="【一般廃棄物処理施設】&#10;有形固定資産減価償却率最小値テキスト"/>
        <xdr:cNvSpPr txBox="1"/>
      </xdr:nvSpPr>
      <xdr:spPr>
        <a:xfrm>
          <a:off x="14360525" y="7086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364" name="直線コネクタ 363"/>
        <xdr:cNvCxnSpPr/>
      </xdr:nvCxnSpPr>
      <xdr:spPr>
        <a:xfrm>
          <a:off x="14233525" y="70827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91440</xdr:rowOff>
    </xdr:from>
    <xdr:ext cx="404495" cy="258445"/>
    <xdr:sp macro="" textlink="">
      <xdr:nvSpPr>
        <xdr:cNvPr id="365" name="【一般廃棄物処理施設】&#10;有形固定資産減価償却率最大値テキスト"/>
        <xdr:cNvSpPr txBox="1"/>
      </xdr:nvSpPr>
      <xdr:spPr>
        <a:xfrm>
          <a:off x="14360525" y="52920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144780</xdr:rowOff>
    </xdr:from>
    <xdr:to xmlns:xdr="http://schemas.openxmlformats.org/drawingml/2006/spreadsheetDrawing">
      <xdr:col>86</xdr:col>
      <xdr:colOff>25400</xdr:colOff>
      <xdr:row>32</xdr:row>
      <xdr:rowOff>144780</xdr:rowOff>
    </xdr:to>
    <xdr:cxnSp macro="">
      <xdr:nvCxnSpPr>
        <xdr:cNvPr id="366" name="直線コネクタ 365"/>
        <xdr:cNvCxnSpPr/>
      </xdr:nvCxnSpPr>
      <xdr:spPr>
        <a:xfrm>
          <a:off x="14233525" y="55130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167640</xdr:rowOff>
    </xdr:from>
    <xdr:ext cx="404495" cy="259080"/>
    <xdr:sp macro="" textlink="">
      <xdr:nvSpPr>
        <xdr:cNvPr id="367" name="【一般廃棄物処理施設】&#10;有形固定資産減価償却率平均値テキスト"/>
        <xdr:cNvSpPr txBox="1"/>
      </xdr:nvSpPr>
      <xdr:spPr>
        <a:xfrm>
          <a:off x="14360525" y="620649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145415</xdr:rowOff>
    </xdr:from>
    <xdr:to xmlns:xdr="http://schemas.openxmlformats.org/drawingml/2006/spreadsheetDrawing">
      <xdr:col>85</xdr:col>
      <xdr:colOff>167005</xdr:colOff>
      <xdr:row>38</xdr:row>
      <xdr:rowOff>75565</xdr:rowOff>
    </xdr:to>
    <xdr:sp macro="" textlink="">
      <xdr:nvSpPr>
        <xdr:cNvPr id="368" name="フローチャート: 判断 367"/>
        <xdr:cNvSpPr/>
      </xdr:nvSpPr>
      <xdr:spPr>
        <a:xfrm>
          <a:off x="14271625" y="635190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118745</xdr:rowOff>
    </xdr:from>
    <xdr:to xmlns:xdr="http://schemas.openxmlformats.org/drawingml/2006/spreadsheetDrawing">
      <xdr:col>81</xdr:col>
      <xdr:colOff>101600</xdr:colOff>
      <xdr:row>38</xdr:row>
      <xdr:rowOff>48895</xdr:rowOff>
    </xdr:to>
    <xdr:sp macro="" textlink="">
      <xdr:nvSpPr>
        <xdr:cNvPr id="369" name="フローチャート: 判断 368"/>
        <xdr:cNvSpPr/>
      </xdr:nvSpPr>
      <xdr:spPr>
        <a:xfrm>
          <a:off x="13527405" y="63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167640</xdr:rowOff>
    </xdr:from>
    <xdr:to xmlns:xdr="http://schemas.openxmlformats.org/drawingml/2006/spreadsheetDrawing">
      <xdr:col>76</xdr:col>
      <xdr:colOff>165100</xdr:colOff>
      <xdr:row>38</xdr:row>
      <xdr:rowOff>98425</xdr:rowOff>
    </xdr:to>
    <xdr:sp macro="" textlink="">
      <xdr:nvSpPr>
        <xdr:cNvPr id="370" name="フローチャート: 判断 369"/>
        <xdr:cNvSpPr/>
      </xdr:nvSpPr>
      <xdr:spPr>
        <a:xfrm>
          <a:off x="12755880" y="63741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6350</xdr:rowOff>
    </xdr:from>
    <xdr:to xmlns:xdr="http://schemas.openxmlformats.org/drawingml/2006/spreadsheetDrawing">
      <xdr:col>72</xdr:col>
      <xdr:colOff>38100</xdr:colOff>
      <xdr:row>38</xdr:row>
      <xdr:rowOff>107950</xdr:rowOff>
    </xdr:to>
    <xdr:sp macro="" textlink="">
      <xdr:nvSpPr>
        <xdr:cNvPr id="371" name="フローチャート: 判断 370"/>
        <xdr:cNvSpPr/>
      </xdr:nvSpPr>
      <xdr:spPr>
        <a:xfrm>
          <a:off x="11984355" y="63804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33020</xdr:rowOff>
    </xdr:from>
    <xdr:to xmlns:xdr="http://schemas.openxmlformats.org/drawingml/2006/spreadsheetDrawing">
      <xdr:col>67</xdr:col>
      <xdr:colOff>101600</xdr:colOff>
      <xdr:row>38</xdr:row>
      <xdr:rowOff>134620</xdr:rowOff>
    </xdr:to>
    <xdr:sp macro="" textlink="">
      <xdr:nvSpPr>
        <xdr:cNvPr id="372" name="フローチャート: 判断 371"/>
        <xdr:cNvSpPr/>
      </xdr:nvSpPr>
      <xdr:spPr>
        <a:xfrm>
          <a:off x="11189335"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8445"/>
    <xdr:sp macro="" textlink="">
      <xdr:nvSpPr>
        <xdr:cNvPr id="373" name="テキスト ボックス 372"/>
        <xdr:cNvSpPr txBox="1"/>
      </xdr:nvSpPr>
      <xdr:spPr>
        <a:xfrm>
          <a:off x="1415542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1365" cy="258445"/>
    <xdr:sp macro="" textlink="">
      <xdr:nvSpPr>
        <xdr:cNvPr id="374" name="テキスト ボックス 373"/>
        <xdr:cNvSpPr txBox="1"/>
      </xdr:nvSpPr>
      <xdr:spPr>
        <a:xfrm>
          <a:off x="134112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1365" cy="258445"/>
    <xdr:sp macro="" textlink="">
      <xdr:nvSpPr>
        <xdr:cNvPr id="375" name="テキスト ボックス 374"/>
        <xdr:cNvSpPr txBox="1"/>
      </xdr:nvSpPr>
      <xdr:spPr>
        <a:xfrm>
          <a:off x="12639675"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44</xdr:row>
      <xdr:rowOff>73660</xdr:rowOff>
    </xdr:from>
    <xdr:ext cx="762000" cy="258445"/>
    <xdr:sp macro="" textlink="">
      <xdr:nvSpPr>
        <xdr:cNvPr id="376" name="テキスト ボックス 375"/>
        <xdr:cNvSpPr txBox="1"/>
      </xdr:nvSpPr>
      <xdr:spPr>
        <a:xfrm>
          <a:off x="11857355"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1365" cy="258445"/>
    <xdr:sp macro="" textlink="">
      <xdr:nvSpPr>
        <xdr:cNvPr id="377" name="テキスト ボックス 376"/>
        <xdr:cNvSpPr txBox="1"/>
      </xdr:nvSpPr>
      <xdr:spPr>
        <a:xfrm>
          <a:off x="1107313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84455</xdr:rowOff>
    </xdr:from>
    <xdr:to xmlns:xdr="http://schemas.openxmlformats.org/drawingml/2006/spreadsheetDrawing">
      <xdr:col>85</xdr:col>
      <xdr:colOff>167005</xdr:colOff>
      <xdr:row>41</xdr:row>
      <xdr:rowOff>14605</xdr:rowOff>
    </xdr:to>
    <xdr:sp macro="" textlink="">
      <xdr:nvSpPr>
        <xdr:cNvPr id="378" name="楕円 377"/>
        <xdr:cNvSpPr/>
      </xdr:nvSpPr>
      <xdr:spPr>
        <a:xfrm>
          <a:off x="14271625" y="6793865"/>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62865</xdr:rowOff>
    </xdr:from>
    <xdr:ext cx="404495" cy="259080"/>
    <xdr:sp macro="" textlink="">
      <xdr:nvSpPr>
        <xdr:cNvPr id="379" name="【一般廃棄物処理施設】&#10;有形固定資産減価償却率該当値テキスト"/>
        <xdr:cNvSpPr txBox="1"/>
      </xdr:nvSpPr>
      <xdr:spPr>
        <a:xfrm>
          <a:off x="14360525" y="67722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59690</xdr:rowOff>
    </xdr:from>
    <xdr:to xmlns:xdr="http://schemas.openxmlformats.org/drawingml/2006/spreadsheetDrawing">
      <xdr:col>81</xdr:col>
      <xdr:colOff>101600</xdr:colOff>
      <xdr:row>40</xdr:row>
      <xdr:rowOff>161290</xdr:rowOff>
    </xdr:to>
    <xdr:sp macro="" textlink="">
      <xdr:nvSpPr>
        <xdr:cNvPr id="380" name="楕円 379"/>
        <xdr:cNvSpPr/>
      </xdr:nvSpPr>
      <xdr:spPr>
        <a:xfrm>
          <a:off x="13527405"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110490</xdr:rowOff>
    </xdr:from>
    <xdr:to xmlns:xdr="http://schemas.openxmlformats.org/drawingml/2006/spreadsheetDrawing">
      <xdr:col>85</xdr:col>
      <xdr:colOff>127000</xdr:colOff>
      <xdr:row>40</xdr:row>
      <xdr:rowOff>135255</xdr:rowOff>
    </xdr:to>
    <xdr:cxnSp macro="">
      <xdr:nvCxnSpPr>
        <xdr:cNvPr id="381" name="直線コネクタ 380"/>
        <xdr:cNvCxnSpPr/>
      </xdr:nvCxnSpPr>
      <xdr:spPr>
        <a:xfrm>
          <a:off x="13578205" y="6819900"/>
          <a:ext cx="74422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166370</xdr:rowOff>
    </xdr:from>
    <xdr:to xmlns:xdr="http://schemas.openxmlformats.org/drawingml/2006/spreadsheetDrawing">
      <xdr:col>76</xdr:col>
      <xdr:colOff>165100</xdr:colOff>
      <xdr:row>40</xdr:row>
      <xdr:rowOff>96520</xdr:rowOff>
    </xdr:to>
    <xdr:sp macro="" textlink="">
      <xdr:nvSpPr>
        <xdr:cNvPr id="382" name="楕円 381"/>
        <xdr:cNvSpPr/>
      </xdr:nvSpPr>
      <xdr:spPr>
        <a:xfrm>
          <a:off x="12755880" y="6708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45720</xdr:rowOff>
    </xdr:from>
    <xdr:to xmlns:xdr="http://schemas.openxmlformats.org/drawingml/2006/spreadsheetDrawing">
      <xdr:col>81</xdr:col>
      <xdr:colOff>50800</xdr:colOff>
      <xdr:row>40</xdr:row>
      <xdr:rowOff>110490</xdr:rowOff>
    </xdr:to>
    <xdr:cxnSp macro="">
      <xdr:nvCxnSpPr>
        <xdr:cNvPr id="383" name="直線コネクタ 382"/>
        <xdr:cNvCxnSpPr/>
      </xdr:nvCxnSpPr>
      <xdr:spPr>
        <a:xfrm>
          <a:off x="12806680" y="6755130"/>
          <a:ext cx="77152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118745</xdr:rowOff>
    </xdr:from>
    <xdr:to xmlns:xdr="http://schemas.openxmlformats.org/drawingml/2006/spreadsheetDrawing">
      <xdr:col>72</xdr:col>
      <xdr:colOff>38100</xdr:colOff>
      <xdr:row>40</xdr:row>
      <xdr:rowOff>48895</xdr:rowOff>
    </xdr:to>
    <xdr:sp macro="" textlink="">
      <xdr:nvSpPr>
        <xdr:cNvPr id="384" name="楕円 383"/>
        <xdr:cNvSpPr/>
      </xdr:nvSpPr>
      <xdr:spPr>
        <a:xfrm>
          <a:off x="11984355" y="666051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167005</xdr:colOff>
      <xdr:row>39</xdr:row>
      <xdr:rowOff>167640</xdr:rowOff>
    </xdr:from>
    <xdr:to xmlns:xdr="http://schemas.openxmlformats.org/drawingml/2006/spreadsheetDrawing">
      <xdr:col>76</xdr:col>
      <xdr:colOff>114300</xdr:colOff>
      <xdr:row>40</xdr:row>
      <xdr:rowOff>45720</xdr:rowOff>
    </xdr:to>
    <xdr:cxnSp macro="">
      <xdr:nvCxnSpPr>
        <xdr:cNvPr id="385" name="直線コネクタ 384"/>
        <xdr:cNvCxnSpPr/>
      </xdr:nvCxnSpPr>
      <xdr:spPr>
        <a:xfrm>
          <a:off x="12024360" y="6709410"/>
          <a:ext cx="7823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82550</xdr:rowOff>
    </xdr:from>
    <xdr:to xmlns:xdr="http://schemas.openxmlformats.org/drawingml/2006/spreadsheetDrawing">
      <xdr:col>67</xdr:col>
      <xdr:colOff>101600</xdr:colOff>
      <xdr:row>40</xdr:row>
      <xdr:rowOff>12700</xdr:rowOff>
    </xdr:to>
    <xdr:sp macro="" textlink="">
      <xdr:nvSpPr>
        <xdr:cNvPr id="386" name="楕円 385"/>
        <xdr:cNvSpPr/>
      </xdr:nvSpPr>
      <xdr:spPr>
        <a:xfrm>
          <a:off x="11189335" y="6624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133350</xdr:rowOff>
    </xdr:from>
    <xdr:to xmlns:xdr="http://schemas.openxmlformats.org/drawingml/2006/spreadsheetDrawing">
      <xdr:col>71</xdr:col>
      <xdr:colOff>167005</xdr:colOff>
      <xdr:row>39</xdr:row>
      <xdr:rowOff>167640</xdr:rowOff>
    </xdr:to>
    <xdr:cxnSp macro="">
      <xdr:nvCxnSpPr>
        <xdr:cNvPr id="387" name="直線コネクタ 386"/>
        <xdr:cNvCxnSpPr/>
      </xdr:nvCxnSpPr>
      <xdr:spPr>
        <a:xfrm>
          <a:off x="11240135" y="6675120"/>
          <a:ext cx="7842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64770</xdr:rowOff>
    </xdr:from>
    <xdr:ext cx="404495" cy="259080"/>
    <xdr:sp macro="" textlink="">
      <xdr:nvSpPr>
        <xdr:cNvPr id="388" name="n_1aveValue【一般廃棄物処理施設】&#10;有形固定資産減価償却率"/>
        <xdr:cNvSpPr txBox="1"/>
      </xdr:nvSpPr>
      <xdr:spPr>
        <a:xfrm>
          <a:off x="13386435" y="61036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114935</xdr:rowOff>
    </xdr:from>
    <xdr:ext cx="404495" cy="259080"/>
    <xdr:sp macro="" textlink="">
      <xdr:nvSpPr>
        <xdr:cNvPr id="389" name="n_2aveValue【一般廃棄物処理施設】&#10;有形固定資産減価償却率"/>
        <xdr:cNvSpPr txBox="1"/>
      </xdr:nvSpPr>
      <xdr:spPr>
        <a:xfrm>
          <a:off x="12627610" y="61537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124460</xdr:rowOff>
    </xdr:from>
    <xdr:ext cx="404495" cy="258445"/>
    <xdr:sp macro="" textlink="">
      <xdr:nvSpPr>
        <xdr:cNvPr id="390" name="n_3aveValue【一般廃棄物処理施設】&#10;有形固定資産減価償却率"/>
        <xdr:cNvSpPr txBox="1"/>
      </xdr:nvSpPr>
      <xdr:spPr>
        <a:xfrm>
          <a:off x="11856085" y="61633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151130</xdr:rowOff>
    </xdr:from>
    <xdr:ext cx="404495" cy="259080"/>
    <xdr:sp macro="" textlink="">
      <xdr:nvSpPr>
        <xdr:cNvPr id="391" name="n_4aveValue【一般廃棄物処理施設】&#10;有形固定資産減価償却率"/>
        <xdr:cNvSpPr txBox="1"/>
      </xdr:nvSpPr>
      <xdr:spPr>
        <a:xfrm>
          <a:off x="11061065" y="61899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152400</xdr:rowOff>
    </xdr:from>
    <xdr:ext cx="404495" cy="259080"/>
    <xdr:sp macro="" textlink="">
      <xdr:nvSpPr>
        <xdr:cNvPr id="392" name="n_1mainValue【一般廃棄物処理施設】&#10;有形固定資産減価償却率"/>
        <xdr:cNvSpPr txBox="1"/>
      </xdr:nvSpPr>
      <xdr:spPr>
        <a:xfrm>
          <a:off x="13386435" y="6861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87630</xdr:rowOff>
    </xdr:from>
    <xdr:ext cx="404495" cy="258445"/>
    <xdr:sp macro="" textlink="">
      <xdr:nvSpPr>
        <xdr:cNvPr id="393" name="n_2mainValue【一般廃棄物処理施設】&#10;有形固定資産減価償却率"/>
        <xdr:cNvSpPr txBox="1"/>
      </xdr:nvSpPr>
      <xdr:spPr>
        <a:xfrm>
          <a:off x="12627610" y="67970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40005</xdr:rowOff>
    </xdr:from>
    <xdr:ext cx="404495" cy="259080"/>
    <xdr:sp macro="" textlink="">
      <xdr:nvSpPr>
        <xdr:cNvPr id="394" name="n_3mainValue【一般廃棄物処理施設】&#10;有形固定資産減価償却率"/>
        <xdr:cNvSpPr txBox="1"/>
      </xdr:nvSpPr>
      <xdr:spPr>
        <a:xfrm>
          <a:off x="11856085" y="67494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3810</xdr:rowOff>
    </xdr:from>
    <xdr:ext cx="404495" cy="259080"/>
    <xdr:sp macro="" textlink="">
      <xdr:nvSpPr>
        <xdr:cNvPr id="395" name="n_4mainValue【一般廃棄物処理施設】&#10;有形固定資産減価償却率"/>
        <xdr:cNvSpPr txBox="1"/>
      </xdr:nvSpPr>
      <xdr:spPr>
        <a:xfrm>
          <a:off x="11061065" y="6713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96" name="正方形/長方形 395"/>
        <xdr:cNvSpPr/>
      </xdr:nvSpPr>
      <xdr:spPr>
        <a:xfrm>
          <a:off x="16032480" y="410337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97" name="正方形/長方形 396"/>
        <xdr:cNvSpPr/>
      </xdr:nvSpPr>
      <xdr:spPr>
        <a:xfrm>
          <a:off x="1615948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98" name="正方形/長方形 397"/>
        <xdr:cNvSpPr/>
      </xdr:nvSpPr>
      <xdr:spPr>
        <a:xfrm>
          <a:off x="1615948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99" name="正方形/長方形 398"/>
        <xdr:cNvSpPr/>
      </xdr:nvSpPr>
      <xdr:spPr>
        <a:xfrm>
          <a:off x="1703451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00" name="正方形/長方形 399"/>
        <xdr:cNvSpPr/>
      </xdr:nvSpPr>
      <xdr:spPr>
        <a:xfrm>
          <a:off x="1703451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01" name="正方形/長方形 400"/>
        <xdr:cNvSpPr/>
      </xdr:nvSpPr>
      <xdr:spPr>
        <a:xfrm>
          <a:off x="18036540" y="474853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02" name="正方形/長方形 401"/>
        <xdr:cNvSpPr/>
      </xdr:nvSpPr>
      <xdr:spPr>
        <a:xfrm>
          <a:off x="18036540" y="4947920"/>
          <a:ext cx="13360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03" name="正方形/長方形 402"/>
        <xdr:cNvSpPr/>
      </xdr:nvSpPr>
      <xdr:spPr>
        <a:xfrm>
          <a:off x="16032480" y="521970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5425"/>
    <xdr:sp macro="" textlink="">
      <xdr:nvSpPr>
        <xdr:cNvPr id="404" name="テキスト ボックス 403"/>
        <xdr:cNvSpPr txBox="1"/>
      </xdr:nvSpPr>
      <xdr:spPr>
        <a:xfrm>
          <a:off x="16017875" y="503301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05" name="直線コネクタ 404"/>
        <xdr:cNvCxnSpPr/>
      </xdr:nvCxnSpPr>
      <xdr:spPr>
        <a:xfrm>
          <a:off x="16032480" y="745617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06" name="直線コネクタ 405"/>
        <xdr:cNvCxnSpPr/>
      </xdr:nvCxnSpPr>
      <xdr:spPr>
        <a:xfrm>
          <a:off x="16032480" y="7010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8285" cy="258445"/>
    <xdr:sp macro="" textlink="">
      <xdr:nvSpPr>
        <xdr:cNvPr id="407" name="テキスト ボックス 406"/>
        <xdr:cNvSpPr txBox="1"/>
      </xdr:nvSpPr>
      <xdr:spPr>
        <a:xfrm>
          <a:off x="15830550" y="68719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08" name="直線コネクタ 407"/>
        <xdr:cNvCxnSpPr/>
      </xdr:nvCxnSpPr>
      <xdr:spPr>
        <a:xfrm>
          <a:off x="16032480" y="65608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4995" cy="258445"/>
    <xdr:sp macro="" textlink="">
      <xdr:nvSpPr>
        <xdr:cNvPr id="409" name="テキスト ボックス 408"/>
        <xdr:cNvSpPr txBox="1"/>
      </xdr:nvSpPr>
      <xdr:spPr>
        <a:xfrm>
          <a:off x="15530830" y="64223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10" name="直線コネクタ 409"/>
        <xdr:cNvCxnSpPr/>
      </xdr:nvCxnSpPr>
      <xdr:spPr>
        <a:xfrm>
          <a:off x="16032480" y="61150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4995" cy="258445"/>
    <xdr:sp macro="" textlink="">
      <xdr:nvSpPr>
        <xdr:cNvPr id="411" name="テキスト ボックス 410"/>
        <xdr:cNvSpPr txBox="1"/>
      </xdr:nvSpPr>
      <xdr:spPr>
        <a:xfrm>
          <a:off x="15530830" y="59766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12" name="直線コネクタ 411"/>
        <xdr:cNvCxnSpPr/>
      </xdr:nvCxnSpPr>
      <xdr:spPr>
        <a:xfrm>
          <a:off x="16032480" y="56692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4995" cy="258445"/>
    <xdr:sp macro="" textlink="">
      <xdr:nvSpPr>
        <xdr:cNvPr id="413" name="テキスト ボックス 412"/>
        <xdr:cNvSpPr txBox="1"/>
      </xdr:nvSpPr>
      <xdr:spPr>
        <a:xfrm>
          <a:off x="15530830" y="55308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14" name="直線コネクタ 413"/>
        <xdr:cNvCxnSpPr/>
      </xdr:nvCxnSpPr>
      <xdr:spPr>
        <a:xfrm>
          <a:off x="16032480" y="52197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995" cy="258445"/>
    <xdr:sp macro="" textlink="">
      <xdr:nvSpPr>
        <xdr:cNvPr id="415" name="テキスト ボックス 414"/>
        <xdr:cNvSpPr txBox="1"/>
      </xdr:nvSpPr>
      <xdr:spPr>
        <a:xfrm>
          <a:off x="15530830" y="508127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16" name="【一般廃棄物処理施設】&#10;一人当たり有形固定資産（償却資産）額グラフ枠"/>
        <xdr:cNvSpPr/>
      </xdr:nvSpPr>
      <xdr:spPr>
        <a:xfrm>
          <a:off x="16032480" y="521970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42545</xdr:rowOff>
    </xdr:from>
    <xdr:to xmlns:xdr="http://schemas.openxmlformats.org/drawingml/2006/spreadsheetDrawing">
      <xdr:col>116</xdr:col>
      <xdr:colOff>62865</xdr:colOff>
      <xdr:row>41</xdr:row>
      <xdr:rowOff>126365</xdr:rowOff>
    </xdr:to>
    <xdr:cxnSp macro="">
      <xdr:nvCxnSpPr>
        <xdr:cNvPr id="417" name="直線コネクタ 416"/>
        <xdr:cNvCxnSpPr/>
      </xdr:nvCxnSpPr>
      <xdr:spPr>
        <a:xfrm flipV="1">
          <a:off x="19435445" y="5746115"/>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130175</xdr:rowOff>
    </xdr:from>
    <xdr:ext cx="469265" cy="258445"/>
    <xdr:sp macro="" textlink="">
      <xdr:nvSpPr>
        <xdr:cNvPr id="418" name="【一般廃棄物処理施設】&#10;一人当たり有形固定資産（償却資産）額最小値テキスト"/>
        <xdr:cNvSpPr txBox="1"/>
      </xdr:nvSpPr>
      <xdr:spPr>
        <a:xfrm>
          <a:off x="19474180" y="7007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126365</xdr:rowOff>
    </xdr:from>
    <xdr:to xmlns:xdr="http://schemas.openxmlformats.org/drawingml/2006/spreadsheetDrawing">
      <xdr:col>116</xdr:col>
      <xdr:colOff>152400</xdr:colOff>
      <xdr:row>41</xdr:row>
      <xdr:rowOff>126365</xdr:rowOff>
    </xdr:to>
    <xdr:cxnSp macro="">
      <xdr:nvCxnSpPr>
        <xdr:cNvPr id="419" name="直線コネクタ 418"/>
        <xdr:cNvCxnSpPr/>
      </xdr:nvCxnSpPr>
      <xdr:spPr>
        <a:xfrm>
          <a:off x="19370675" y="70034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160655</xdr:rowOff>
    </xdr:from>
    <xdr:ext cx="598170" cy="259080"/>
    <xdr:sp macro="" textlink="">
      <xdr:nvSpPr>
        <xdr:cNvPr id="420" name="【一般廃棄物処理施設】&#10;一人当たり有形固定資産（償却資産）額最大値テキスト"/>
        <xdr:cNvSpPr txBox="1"/>
      </xdr:nvSpPr>
      <xdr:spPr>
        <a:xfrm>
          <a:off x="19474180" y="5528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564,774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42545</xdr:rowOff>
    </xdr:from>
    <xdr:to xmlns:xdr="http://schemas.openxmlformats.org/drawingml/2006/spreadsheetDrawing">
      <xdr:col>116</xdr:col>
      <xdr:colOff>152400</xdr:colOff>
      <xdr:row>34</xdr:row>
      <xdr:rowOff>42545</xdr:rowOff>
    </xdr:to>
    <xdr:cxnSp macro="">
      <xdr:nvCxnSpPr>
        <xdr:cNvPr id="421" name="直線コネクタ 420"/>
        <xdr:cNvCxnSpPr/>
      </xdr:nvCxnSpPr>
      <xdr:spPr>
        <a:xfrm>
          <a:off x="19370675" y="57461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52070</xdr:rowOff>
    </xdr:from>
    <xdr:ext cx="598170" cy="258445"/>
    <xdr:sp macro="" textlink="">
      <xdr:nvSpPr>
        <xdr:cNvPr id="422" name="【一般廃棄物処理施設】&#10;一人当たり有形固定資産（償却資産）額平均値テキスト"/>
        <xdr:cNvSpPr txBox="1"/>
      </xdr:nvSpPr>
      <xdr:spPr>
        <a:xfrm>
          <a:off x="19474180" y="642620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173,439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29210</xdr:rowOff>
    </xdr:from>
    <xdr:to xmlns:xdr="http://schemas.openxmlformats.org/drawingml/2006/spreadsheetDrawing">
      <xdr:col>116</xdr:col>
      <xdr:colOff>114300</xdr:colOff>
      <xdr:row>39</xdr:row>
      <xdr:rowOff>130810</xdr:rowOff>
    </xdr:to>
    <xdr:sp macro="" textlink="">
      <xdr:nvSpPr>
        <xdr:cNvPr id="423" name="フローチャート: 判断 422"/>
        <xdr:cNvSpPr/>
      </xdr:nvSpPr>
      <xdr:spPr>
        <a:xfrm>
          <a:off x="1938528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51435</xdr:rowOff>
    </xdr:from>
    <xdr:to xmlns:xdr="http://schemas.openxmlformats.org/drawingml/2006/spreadsheetDrawing">
      <xdr:col>112</xdr:col>
      <xdr:colOff>38100</xdr:colOff>
      <xdr:row>39</xdr:row>
      <xdr:rowOff>153035</xdr:rowOff>
    </xdr:to>
    <xdr:sp macro="" textlink="">
      <xdr:nvSpPr>
        <xdr:cNvPr id="424" name="フローチャート: 判断 423"/>
        <xdr:cNvSpPr/>
      </xdr:nvSpPr>
      <xdr:spPr>
        <a:xfrm>
          <a:off x="18664555" y="659320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76200</xdr:rowOff>
    </xdr:from>
    <xdr:to xmlns:xdr="http://schemas.openxmlformats.org/drawingml/2006/spreadsheetDrawing">
      <xdr:col>107</xdr:col>
      <xdr:colOff>101600</xdr:colOff>
      <xdr:row>40</xdr:row>
      <xdr:rowOff>6350</xdr:rowOff>
    </xdr:to>
    <xdr:sp macro="" textlink="">
      <xdr:nvSpPr>
        <xdr:cNvPr id="425" name="フローチャート: 判断 424"/>
        <xdr:cNvSpPr/>
      </xdr:nvSpPr>
      <xdr:spPr>
        <a:xfrm>
          <a:off x="17869535" y="6617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86995</xdr:rowOff>
    </xdr:from>
    <xdr:to xmlns:xdr="http://schemas.openxmlformats.org/drawingml/2006/spreadsheetDrawing">
      <xdr:col>102</xdr:col>
      <xdr:colOff>165100</xdr:colOff>
      <xdr:row>40</xdr:row>
      <xdr:rowOff>17145</xdr:rowOff>
    </xdr:to>
    <xdr:sp macro="" textlink="">
      <xdr:nvSpPr>
        <xdr:cNvPr id="426" name="フローチャート: 判断 425"/>
        <xdr:cNvSpPr/>
      </xdr:nvSpPr>
      <xdr:spPr>
        <a:xfrm>
          <a:off x="17098010" y="6628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164465</xdr:rowOff>
    </xdr:from>
    <xdr:to xmlns:xdr="http://schemas.openxmlformats.org/drawingml/2006/spreadsheetDrawing">
      <xdr:col>98</xdr:col>
      <xdr:colOff>38100</xdr:colOff>
      <xdr:row>40</xdr:row>
      <xdr:rowOff>94615</xdr:rowOff>
    </xdr:to>
    <xdr:sp macro="" textlink="">
      <xdr:nvSpPr>
        <xdr:cNvPr id="427" name="フローチャート: 判断 426"/>
        <xdr:cNvSpPr/>
      </xdr:nvSpPr>
      <xdr:spPr>
        <a:xfrm>
          <a:off x="16326485" y="670623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8445"/>
    <xdr:sp macro="" textlink="">
      <xdr:nvSpPr>
        <xdr:cNvPr id="428" name="テキスト ボックス 427"/>
        <xdr:cNvSpPr txBox="1"/>
      </xdr:nvSpPr>
      <xdr:spPr>
        <a:xfrm>
          <a:off x="19269075"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44</xdr:row>
      <xdr:rowOff>73660</xdr:rowOff>
    </xdr:from>
    <xdr:ext cx="762000" cy="258445"/>
    <xdr:sp macro="" textlink="">
      <xdr:nvSpPr>
        <xdr:cNvPr id="429" name="テキスト ボックス 428"/>
        <xdr:cNvSpPr txBox="1"/>
      </xdr:nvSpPr>
      <xdr:spPr>
        <a:xfrm>
          <a:off x="18537555"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1365" cy="258445"/>
    <xdr:sp macro="" textlink="">
      <xdr:nvSpPr>
        <xdr:cNvPr id="430" name="テキスト ボックス 429"/>
        <xdr:cNvSpPr txBox="1"/>
      </xdr:nvSpPr>
      <xdr:spPr>
        <a:xfrm>
          <a:off x="1775333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1365" cy="258445"/>
    <xdr:sp macro="" textlink="">
      <xdr:nvSpPr>
        <xdr:cNvPr id="431" name="テキスト ボックス 430"/>
        <xdr:cNvSpPr txBox="1"/>
      </xdr:nvSpPr>
      <xdr:spPr>
        <a:xfrm>
          <a:off x="16981805"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44</xdr:row>
      <xdr:rowOff>73660</xdr:rowOff>
    </xdr:from>
    <xdr:ext cx="762000" cy="258445"/>
    <xdr:sp macro="" textlink="">
      <xdr:nvSpPr>
        <xdr:cNvPr id="432" name="テキスト ボックス 431"/>
        <xdr:cNvSpPr txBox="1"/>
      </xdr:nvSpPr>
      <xdr:spPr>
        <a:xfrm>
          <a:off x="16199485"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59690</xdr:rowOff>
    </xdr:from>
    <xdr:to xmlns:xdr="http://schemas.openxmlformats.org/drawingml/2006/spreadsheetDrawing">
      <xdr:col>116</xdr:col>
      <xdr:colOff>114300</xdr:colOff>
      <xdr:row>40</xdr:row>
      <xdr:rowOff>161290</xdr:rowOff>
    </xdr:to>
    <xdr:sp macro="" textlink="">
      <xdr:nvSpPr>
        <xdr:cNvPr id="433" name="楕円 432"/>
        <xdr:cNvSpPr/>
      </xdr:nvSpPr>
      <xdr:spPr>
        <a:xfrm>
          <a:off x="1938528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38100</xdr:rowOff>
    </xdr:from>
    <xdr:ext cx="534035" cy="259080"/>
    <xdr:sp macro="" textlink="">
      <xdr:nvSpPr>
        <xdr:cNvPr id="434" name="【一般廃棄物処理施設】&#10;一人当たり有形固定資産（償却資産）額該当値テキスト"/>
        <xdr:cNvSpPr txBox="1"/>
      </xdr:nvSpPr>
      <xdr:spPr>
        <a:xfrm>
          <a:off x="19474180" y="6747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61595</xdr:rowOff>
    </xdr:from>
    <xdr:to xmlns:xdr="http://schemas.openxmlformats.org/drawingml/2006/spreadsheetDrawing">
      <xdr:col>112</xdr:col>
      <xdr:colOff>38100</xdr:colOff>
      <xdr:row>40</xdr:row>
      <xdr:rowOff>163195</xdr:rowOff>
    </xdr:to>
    <xdr:sp macro="" textlink="">
      <xdr:nvSpPr>
        <xdr:cNvPr id="435" name="楕円 434"/>
        <xdr:cNvSpPr/>
      </xdr:nvSpPr>
      <xdr:spPr>
        <a:xfrm>
          <a:off x="18664555" y="677100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167005</xdr:colOff>
      <xdr:row>40</xdr:row>
      <xdr:rowOff>110490</xdr:rowOff>
    </xdr:from>
    <xdr:to xmlns:xdr="http://schemas.openxmlformats.org/drawingml/2006/spreadsheetDrawing">
      <xdr:col>116</xdr:col>
      <xdr:colOff>63500</xdr:colOff>
      <xdr:row>40</xdr:row>
      <xdr:rowOff>112395</xdr:rowOff>
    </xdr:to>
    <xdr:cxnSp macro="">
      <xdr:nvCxnSpPr>
        <xdr:cNvPr id="436" name="直線コネクタ 435"/>
        <xdr:cNvCxnSpPr/>
      </xdr:nvCxnSpPr>
      <xdr:spPr>
        <a:xfrm flipV="1">
          <a:off x="18704560" y="6819900"/>
          <a:ext cx="7315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62865</xdr:rowOff>
    </xdr:from>
    <xdr:to xmlns:xdr="http://schemas.openxmlformats.org/drawingml/2006/spreadsheetDrawing">
      <xdr:col>107</xdr:col>
      <xdr:colOff>101600</xdr:colOff>
      <xdr:row>40</xdr:row>
      <xdr:rowOff>164465</xdr:rowOff>
    </xdr:to>
    <xdr:sp macro="" textlink="">
      <xdr:nvSpPr>
        <xdr:cNvPr id="437" name="楕円 436"/>
        <xdr:cNvSpPr/>
      </xdr:nvSpPr>
      <xdr:spPr>
        <a:xfrm>
          <a:off x="17869535" y="67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112395</xdr:rowOff>
    </xdr:from>
    <xdr:to xmlns:xdr="http://schemas.openxmlformats.org/drawingml/2006/spreadsheetDrawing">
      <xdr:col>111</xdr:col>
      <xdr:colOff>167005</xdr:colOff>
      <xdr:row>40</xdr:row>
      <xdr:rowOff>113665</xdr:rowOff>
    </xdr:to>
    <xdr:cxnSp macro="">
      <xdr:nvCxnSpPr>
        <xdr:cNvPr id="438" name="直線コネクタ 437"/>
        <xdr:cNvCxnSpPr/>
      </xdr:nvCxnSpPr>
      <xdr:spPr>
        <a:xfrm flipV="1">
          <a:off x="17920335" y="6821805"/>
          <a:ext cx="7842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63500</xdr:rowOff>
    </xdr:from>
    <xdr:to xmlns:xdr="http://schemas.openxmlformats.org/drawingml/2006/spreadsheetDrawing">
      <xdr:col>102</xdr:col>
      <xdr:colOff>165100</xdr:colOff>
      <xdr:row>40</xdr:row>
      <xdr:rowOff>165100</xdr:rowOff>
    </xdr:to>
    <xdr:sp macro="" textlink="">
      <xdr:nvSpPr>
        <xdr:cNvPr id="439" name="楕円 438"/>
        <xdr:cNvSpPr/>
      </xdr:nvSpPr>
      <xdr:spPr>
        <a:xfrm>
          <a:off x="1709801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113665</xdr:rowOff>
    </xdr:from>
    <xdr:to xmlns:xdr="http://schemas.openxmlformats.org/drawingml/2006/spreadsheetDrawing">
      <xdr:col>107</xdr:col>
      <xdr:colOff>50800</xdr:colOff>
      <xdr:row>40</xdr:row>
      <xdr:rowOff>114300</xdr:rowOff>
    </xdr:to>
    <xdr:cxnSp macro="">
      <xdr:nvCxnSpPr>
        <xdr:cNvPr id="440" name="直線コネクタ 439"/>
        <xdr:cNvCxnSpPr/>
      </xdr:nvCxnSpPr>
      <xdr:spPr>
        <a:xfrm flipV="1">
          <a:off x="17148810" y="6823075"/>
          <a:ext cx="7715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73660</xdr:rowOff>
    </xdr:from>
    <xdr:to xmlns:xdr="http://schemas.openxmlformats.org/drawingml/2006/spreadsheetDrawing">
      <xdr:col>98</xdr:col>
      <xdr:colOff>38100</xdr:colOff>
      <xdr:row>41</xdr:row>
      <xdr:rowOff>3810</xdr:rowOff>
    </xdr:to>
    <xdr:sp macro="" textlink="">
      <xdr:nvSpPr>
        <xdr:cNvPr id="441" name="楕円 440"/>
        <xdr:cNvSpPr/>
      </xdr:nvSpPr>
      <xdr:spPr>
        <a:xfrm>
          <a:off x="16326485" y="67830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167005</xdr:colOff>
      <xdr:row>40</xdr:row>
      <xdr:rowOff>114300</xdr:rowOff>
    </xdr:from>
    <xdr:to xmlns:xdr="http://schemas.openxmlformats.org/drawingml/2006/spreadsheetDrawing">
      <xdr:col>102</xdr:col>
      <xdr:colOff>114300</xdr:colOff>
      <xdr:row>40</xdr:row>
      <xdr:rowOff>124460</xdr:rowOff>
    </xdr:to>
    <xdr:cxnSp macro="">
      <xdr:nvCxnSpPr>
        <xdr:cNvPr id="442" name="直線コネクタ 441"/>
        <xdr:cNvCxnSpPr/>
      </xdr:nvCxnSpPr>
      <xdr:spPr>
        <a:xfrm flipV="1">
          <a:off x="16366490" y="6823710"/>
          <a:ext cx="7823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37</xdr:row>
      <xdr:rowOff>167640</xdr:rowOff>
    </xdr:from>
    <xdr:ext cx="598170" cy="259080"/>
    <xdr:sp macro="" textlink="">
      <xdr:nvSpPr>
        <xdr:cNvPr id="443" name="n_1aveValue【一般廃棄物処理施設】&#10;一人当たり有形固定資産（償却資産）額"/>
        <xdr:cNvSpPr txBox="1"/>
      </xdr:nvSpPr>
      <xdr:spPr>
        <a:xfrm>
          <a:off x="18426430" y="6374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22860</xdr:rowOff>
    </xdr:from>
    <xdr:ext cx="598170" cy="259080"/>
    <xdr:sp macro="" textlink="">
      <xdr:nvSpPr>
        <xdr:cNvPr id="444" name="n_2aveValue【一般廃棄物処理施設】&#10;一人当たり有形固定資産（償却資産）額"/>
        <xdr:cNvSpPr txBox="1"/>
      </xdr:nvSpPr>
      <xdr:spPr>
        <a:xfrm>
          <a:off x="17667605" y="6396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33655</xdr:rowOff>
    </xdr:from>
    <xdr:ext cx="598170" cy="258445"/>
    <xdr:sp macro="" textlink="">
      <xdr:nvSpPr>
        <xdr:cNvPr id="445" name="n_3aveValue【一般廃棄物処理施設】&#10;一人当たり有形固定資産（償却資産）額"/>
        <xdr:cNvSpPr txBox="1"/>
      </xdr:nvSpPr>
      <xdr:spPr>
        <a:xfrm>
          <a:off x="16872585" y="64077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111125</xdr:rowOff>
    </xdr:from>
    <xdr:ext cx="598170" cy="258445"/>
    <xdr:sp macro="" textlink="">
      <xdr:nvSpPr>
        <xdr:cNvPr id="446" name="n_4aveValue【一般廃棄物処理施設】&#10;一人当たり有形固定資産（償却資産）額"/>
        <xdr:cNvSpPr txBox="1"/>
      </xdr:nvSpPr>
      <xdr:spPr>
        <a:xfrm>
          <a:off x="16101060" y="64852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40</xdr:row>
      <xdr:rowOff>154305</xdr:rowOff>
    </xdr:from>
    <xdr:ext cx="534670" cy="259080"/>
    <xdr:sp macro="" textlink="">
      <xdr:nvSpPr>
        <xdr:cNvPr id="447" name="n_1mainValue【一般廃棄物処理施設】&#10;一人当たり有形固定資産（償却資産）額"/>
        <xdr:cNvSpPr txBox="1"/>
      </xdr:nvSpPr>
      <xdr:spPr>
        <a:xfrm>
          <a:off x="18458815" y="6863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40</xdr:row>
      <xdr:rowOff>155575</xdr:rowOff>
    </xdr:from>
    <xdr:ext cx="534035" cy="259080"/>
    <xdr:sp macro="" textlink="">
      <xdr:nvSpPr>
        <xdr:cNvPr id="448" name="n_2mainValue【一般廃棄物処理施設】&#10;一人当たり有形固定資産（償却資産）額"/>
        <xdr:cNvSpPr txBox="1"/>
      </xdr:nvSpPr>
      <xdr:spPr>
        <a:xfrm>
          <a:off x="17699990" y="6864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156210</xdr:rowOff>
    </xdr:from>
    <xdr:ext cx="534035" cy="259080"/>
    <xdr:sp macro="" textlink="">
      <xdr:nvSpPr>
        <xdr:cNvPr id="449" name="n_3mainValue【一般廃棄物処理施設】&#10;一人当たり有形固定資産（償却資産）額"/>
        <xdr:cNvSpPr txBox="1"/>
      </xdr:nvSpPr>
      <xdr:spPr>
        <a:xfrm>
          <a:off x="16904970" y="6865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166370</xdr:rowOff>
    </xdr:from>
    <xdr:ext cx="534035" cy="258445"/>
    <xdr:sp macro="" textlink="">
      <xdr:nvSpPr>
        <xdr:cNvPr id="450" name="n_4mainValue【一般廃棄物処理施設】&#10;一人当たり有形固定資産（償却資産）額"/>
        <xdr:cNvSpPr txBox="1"/>
      </xdr:nvSpPr>
      <xdr:spPr>
        <a:xfrm>
          <a:off x="16133445" y="6875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51" name="正方形/長方形 450"/>
        <xdr:cNvSpPr/>
      </xdr:nvSpPr>
      <xdr:spPr>
        <a:xfrm>
          <a:off x="10918825" y="782955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52" name="正方形/長方形 451"/>
        <xdr:cNvSpPr/>
      </xdr:nvSpPr>
      <xdr:spPr>
        <a:xfrm>
          <a:off x="1102233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53" name="正方形/長方形 452"/>
        <xdr:cNvSpPr/>
      </xdr:nvSpPr>
      <xdr:spPr>
        <a:xfrm>
          <a:off x="1102233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54" name="正方形/長方形 453"/>
        <xdr:cNvSpPr/>
      </xdr:nvSpPr>
      <xdr:spPr>
        <a:xfrm>
          <a:off x="11920855"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55" name="正方形/長方形 454"/>
        <xdr:cNvSpPr/>
      </xdr:nvSpPr>
      <xdr:spPr>
        <a:xfrm>
          <a:off x="11920855"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56" name="正方形/長方形 455"/>
        <xdr:cNvSpPr/>
      </xdr:nvSpPr>
      <xdr:spPr>
        <a:xfrm>
          <a:off x="12922885"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57" name="正方形/長方形 456"/>
        <xdr:cNvSpPr/>
      </xdr:nvSpPr>
      <xdr:spPr>
        <a:xfrm>
          <a:off x="12922885"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58" name="正方形/長方形 457"/>
        <xdr:cNvSpPr/>
      </xdr:nvSpPr>
      <xdr:spPr>
        <a:xfrm>
          <a:off x="10918825" y="8945880"/>
          <a:ext cx="4137025"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59" name="正方形/長方形 458"/>
        <xdr:cNvSpPr/>
      </xdr:nvSpPr>
      <xdr:spPr>
        <a:xfrm>
          <a:off x="16032480" y="782955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60" name="正方形/長方形 459"/>
        <xdr:cNvSpPr/>
      </xdr:nvSpPr>
      <xdr:spPr>
        <a:xfrm>
          <a:off x="1615948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61" name="正方形/長方形 460"/>
        <xdr:cNvSpPr/>
      </xdr:nvSpPr>
      <xdr:spPr>
        <a:xfrm>
          <a:off x="1615948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62" name="正方形/長方形 461"/>
        <xdr:cNvSpPr/>
      </xdr:nvSpPr>
      <xdr:spPr>
        <a:xfrm>
          <a:off x="1703451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63" name="正方形/長方形 462"/>
        <xdr:cNvSpPr/>
      </xdr:nvSpPr>
      <xdr:spPr>
        <a:xfrm>
          <a:off x="1703451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64" name="正方形/長方形 463"/>
        <xdr:cNvSpPr/>
      </xdr:nvSpPr>
      <xdr:spPr>
        <a:xfrm>
          <a:off x="18036540" y="847471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65" name="正方形/長方形 464"/>
        <xdr:cNvSpPr/>
      </xdr:nvSpPr>
      <xdr:spPr>
        <a:xfrm>
          <a:off x="18036540" y="867410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66" name="正方形/長方形 465"/>
        <xdr:cNvSpPr/>
      </xdr:nvSpPr>
      <xdr:spPr>
        <a:xfrm>
          <a:off x="16032480" y="8945880"/>
          <a:ext cx="416052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467" name="正方形/長方形 466"/>
        <xdr:cNvSpPr/>
      </xdr:nvSpPr>
      <xdr:spPr>
        <a:xfrm>
          <a:off x="10918825" y="11555730"/>
          <a:ext cx="4137025"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468" name="正方形/長方形 467"/>
        <xdr:cNvSpPr/>
      </xdr:nvSpPr>
      <xdr:spPr>
        <a:xfrm>
          <a:off x="1102233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469" name="正方形/長方形 468"/>
        <xdr:cNvSpPr/>
      </xdr:nvSpPr>
      <xdr:spPr>
        <a:xfrm>
          <a:off x="1102233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470" name="正方形/長方形 469"/>
        <xdr:cNvSpPr/>
      </xdr:nvSpPr>
      <xdr:spPr>
        <a:xfrm>
          <a:off x="11920855"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471" name="正方形/長方形 470"/>
        <xdr:cNvSpPr/>
      </xdr:nvSpPr>
      <xdr:spPr>
        <a:xfrm>
          <a:off x="11920855"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472" name="正方形/長方形 471"/>
        <xdr:cNvSpPr/>
      </xdr:nvSpPr>
      <xdr:spPr>
        <a:xfrm>
          <a:off x="12922885"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473" name="正方形/長方形 472"/>
        <xdr:cNvSpPr/>
      </xdr:nvSpPr>
      <xdr:spPr>
        <a:xfrm>
          <a:off x="12922885"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74" name="正方形/長方形 473"/>
        <xdr:cNvSpPr/>
      </xdr:nvSpPr>
      <xdr:spPr>
        <a:xfrm>
          <a:off x="10918825" y="12672060"/>
          <a:ext cx="41370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8450" cy="225425"/>
    <xdr:sp macro="" textlink="">
      <xdr:nvSpPr>
        <xdr:cNvPr id="475" name="テキスト ボックス 474"/>
        <xdr:cNvSpPr txBox="1"/>
      </xdr:nvSpPr>
      <xdr:spPr>
        <a:xfrm>
          <a:off x="10880725" y="1248537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167005</xdr:colOff>
      <xdr:row>88</xdr:row>
      <xdr:rowOff>152400</xdr:rowOff>
    </xdr:to>
    <xdr:cxnSp macro="">
      <xdr:nvCxnSpPr>
        <xdr:cNvPr id="476" name="直線コネクタ 475"/>
        <xdr:cNvCxnSpPr/>
      </xdr:nvCxnSpPr>
      <xdr:spPr>
        <a:xfrm>
          <a:off x="10918825" y="149085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88</xdr:row>
      <xdr:rowOff>10160</xdr:rowOff>
    </xdr:from>
    <xdr:ext cx="467360" cy="258445"/>
    <xdr:sp macro="" textlink="">
      <xdr:nvSpPr>
        <xdr:cNvPr id="477" name="テキスト ボックス 476"/>
        <xdr:cNvSpPr txBox="1"/>
      </xdr:nvSpPr>
      <xdr:spPr>
        <a:xfrm>
          <a:off x="10521315" y="147662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167005</xdr:colOff>
      <xdr:row>86</xdr:row>
      <xdr:rowOff>114300</xdr:rowOff>
    </xdr:to>
    <xdr:cxnSp macro="">
      <xdr:nvCxnSpPr>
        <xdr:cNvPr id="478" name="直線コネクタ 477"/>
        <xdr:cNvCxnSpPr/>
      </xdr:nvCxnSpPr>
      <xdr:spPr>
        <a:xfrm>
          <a:off x="10918825" y="145351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85</xdr:row>
      <xdr:rowOff>143510</xdr:rowOff>
    </xdr:from>
    <xdr:ext cx="467360" cy="258445"/>
    <xdr:sp macro="" textlink="">
      <xdr:nvSpPr>
        <xdr:cNvPr id="479" name="テキスト ボックス 478"/>
        <xdr:cNvSpPr txBox="1"/>
      </xdr:nvSpPr>
      <xdr:spPr>
        <a:xfrm>
          <a:off x="10521315" y="143967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167005</xdr:colOff>
      <xdr:row>84</xdr:row>
      <xdr:rowOff>76200</xdr:rowOff>
    </xdr:to>
    <xdr:cxnSp macro="">
      <xdr:nvCxnSpPr>
        <xdr:cNvPr id="480" name="直線コネクタ 479"/>
        <xdr:cNvCxnSpPr/>
      </xdr:nvCxnSpPr>
      <xdr:spPr>
        <a:xfrm>
          <a:off x="10918825" y="1416177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8445"/>
    <xdr:sp macro="" textlink="">
      <xdr:nvSpPr>
        <xdr:cNvPr id="481" name="テキスト ボックス 480"/>
        <xdr:cNvSpPr txBox="1"/>
      </xdr:nvSpPr>
      <xdr:spPr>
        <a:xfrm>
          <a:off x="10562590" y="140233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167005</xdr:colOff>
      <xdr:row>82</xdr:row>
      <xdr:rowOff>38100</xdr:rowOff>
    </xdr:to>
    <xdr:cxnSp macro="">
      <xdr:nvCxnSpPr>
        <xdr:cNvPr id="482" name="直線コネクタ 481"/>
        <xdr:cNvCxnSpPr/>
      </xdr:nvCxnSpPr>
      <xdr:spPr>
        <a:xfrm>
          <a:off x="10918825" y="137883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483" name="テキスト ボックス 482"/>
        <xdr:cNvSpPr txBox="1"/>
      </xdr:nvSpPr>
      <xdr:spPr>
        <a:xfrm>
          <a:off x="10562590" y="13649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167005</xdr:colOff>
      <xdr:row>80</xdr:row>
      <xdr:rowOff>0</xdr:rowOff>
    </xdr:to>
    <xdr:cxnSp macro="">
      <xdr:nvCxnSpPr>
        <xdr:cNvPr id="484" name="直線コネクタ 483"/>
        <xdr:cNvCxnSpPr/>
      </xdr:nvCxnSpPr>
      <xdr:spPr>
        <a:xfrm>
          <a:off x="10918825" y="134150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485" name="テキスト ボックス 484"/>
        <xdr:cNvSpPr txBox="1"/>
      </xdr:nvSpPr>
      <xdr:spPr>
        <a:xfrm>
          <a:off x="10562590" y="1327658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167005</xdr:colOff>
      <xdr:row>77</xdr:row>
      <xdr:rowOff>133350</xdr:rowOff>
    </xdr:to>
    <xdr:cxnSp macro="">
      <xdr:nvCxnSpPr>
        <xdr:cNvPr id="486" name="直線コネクタ 485"/>
        <xdr:cNvCxnSpPr/>
      </xdr:nvCxnSpPr>
      <xdr:spPr>
        <a:xfrm>
          <a:off x="10918825" y="130454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8445"/>
    <xdr:sp macro="" textlink="">
      <xdr:nvSpPr>
        <xdr:cNvPr id="487" name="テキスト ボックス 486"/>
        <xdr:cNvSpPr txBox="1"/>
      </xdr:nvSpPr>
      <xdr:spPr>
        <a:xfrm>
          <a:off x="10562590" y="129070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167005</xdr:colOff>
      <xdr:row>75</xdr:row>
      <xdr:rowOff>95250</xdr:rowOff>
    </xdr:to>
    <xdr:cxnSp macro="">
      <xdr:nvCxnSpPr>
        <xdr:cNvPr id="488" name="直線コネクタ 487"/>
        <xdr:cNvCxnSpPr/>
      </xdr:nvCxnSpPr>
      <xdr:spPr>
        <a:xfrm>
          <a:off x="10918825" y="1267206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9090" cy="258445"/>
    <xdr:sp macro="" textlink="">
      <xdr:nvSpPr>
        <xdr:cNvPr id="489" name="テキスト ボックス 488"/>
        <xdr:cNvSpPr txBox="1"/>
      </xdr:nvSpPr>
      <xdr:spPr>
        <a:xfrm>
          <a:off x="10626725" y="1253363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90" name="【消防施設】&#10;有形固定資産減価償却率グラフ枠"/>
        <xdr:cNvSpPr/>
      </xdr:nvSpPr>
      <xdr:spPr>
        <a:xfrm>
          <a:off x="10918825" y="12672060"/>
          <a:ext cx="41370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49530</xdr:rowOff>
    </xdr:from>
    <xdr:to xmlns:xdr="http://schemas.openxmlformats.org/drawingml/2006/spreadsheetDrawing">
      <xdr:col>85</xdr:col>
      <xdr:colOff>126365</xdr:colOff>
      <xdr:row>86</xdr:row>
      <xdr:rowOff>17145</xdr:rowOff>
    </xdr:to>
    <xdr:cxnSp macro="">
      <xdr:nvCxnSpPr>
        <xdr:cNvPr id="491" name="直線コネクタ 490"/>
        <xdr:cNvCxnSpPr/>
      </xdr:nvCxnSpPr>
      <xdr:spPr>
        <a:xfrm flipV="1">
          <a:off x="14321790" y="13129260"/>
          <a:ext cx="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20955</xdr:rowOff>
    </xdr:from>
    <xdr:ext cx="404495" cy="259080"/>
    <xdr:sp macro="" textlink="">
      <xdr:nvSpPr>
        <xdr:cNvPr id="492" name="【消防施設】&#10;有形固定資産減価償却率最小値テキスト"/>
        <xdr:cNvSpPr txBox="1"/>
      </xdr:nvSpPr>
      <xdr:spPr>
        <a:xfrm>
          <a:off x="14360525" y="144418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17145</xdr:rowOff>
    </xdr:from>
    <xdr:to xmlns:xdr="http://schemas.openxmlformats.org/drawingml/2006/spreadsheetDrawing">
      <xdr:col>86</xdr:col>
      <xdr:colOff>25400</xdr:colOff>
      <xdr:row>86</xdr:row>
      <xdr:rowOff>17145</xdr:rowOff>
    </xdr:to>
    <xdr:cxnSp macro="">
      <xdr:nvCxnSpPr>
        <xdr:cNvPr id="493" name="直線コネクタ 492"/>
        <xdr:cNvCxnSpPr/>
      </xdr:nvCxnSpPr>
      <xdr:spPr>
        <a:xfrm>
          <a:off x="14233525" y="144379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167640</xdr:rowOff>
    </xdr:from>
    <xdr:ext cx="404495" cy="259080"/>
    <xdr:sp macro="" textlink="">
      <xdr:nvSpPr>
        <xdr:cNvPr id="494" name="【消防施設】&#10;有形固定資産減価償却率最大値テキスト"/>
        <xdr:cNvSpPr txBox="1"/>
      </xdr:nvSpPr>
      <xdr:spPr>
        <a:xfrm>
          <a:off x="14360525" y="129120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49530</xdr:rowOff>
    </xdr:from>
    <xdr:to xmlns:xdr="http://schemas.openxmlformats.org/drawingml/2006/spreadsheetDrawing">
      <xdr:col>86</xdr:col>
      <xdr:colOff>25400</xdr:colOff>
      <xdr:row>78</xdr:row>
      <xdr:rowOff>49530</xdr:rowOff>
    </xdr:to>
    <xdr:cxnSp macro="">
      <xdr:nvCxnSpPr>
        <xdr:cNvPr id="495" name="直線コネクタ 494"/>
        <xdr:cNvCxnSpPr/>
      </xdr:nvCxnSpPr>
      <xdr:spPr>
        <a:xfrm>
          <a:off x="14233525" y="131292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27305</xdr:rowOff>
    </xdr:from>
    <xdr:ext cx="404495" cy="259080"/>
    <xdr:sp macro="" textlink="">
      <xdr:nvSpPr>
        <xdr:cNvPr id="496" name="【消防施設】&#10;有形固定資産減価償却率平均値テキスト"/>
        <xdr:cNvSpPr txBox="1"/>
      </xdr:nvSpPr>
      <xdr:spPr>
        <a:xfrm>
          <a:off x="14360525" y="1360995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4445</xdr:rowOff>
    </xdr:from>
    <xdr:to xmlns:xdr="http://schemas.openxmlformats.org/drawingml/2006/spreadsheetDrawing">
      <xdr:col>85</xdr:col>
      <xdr:colOff>167005</xdr:colOff>
      <xdr:row>82</xdr:row>
      <xdr:rowOff>106045</xdr:rowOff>
    </xdr:to>
    <xdr:sp macro="" textlink="">
      <xdr:nvSpPr>
        <xdr:cNvPr id="497" name="フローチャート: 判断 496"/>
        <xdr:cNvSpPr/>
      </xdr:nvSpPr>
      <xdr:spPr>
        <a:xfrm>
          <a:off x="14271625" y="1375473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133985</xdr:rowOff>
    </xdr:from>
    <xdr:to xmlns:xdr="http://schemas.openxmlformats.org/drawingml/2006/spreadsheetDrawing">
      <xdr:col>81</xdr:col>
      <xdr:colOff>101600</xdr:colOff>
      <xdr:row>82</xdr:row>
      <xdr:rowOff>64135</xdr:rowOff>
    </xdr:to>
    <xdr:sp macro="" textlink="">
      <xdr:nvSpPr>
        <xdr:cNvPr id="498" name="フローチャート: 判断 497"/>
        <xdr:cNvSpPr/>
      </xdr:nvSpPr>
      <xdr:spPr>
        <a:xfrm>
          <a:off x="13527405"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133985</xdr:rowOff>
    </xdr:from>
    <xdr:to xmlns:xdr="http://schemas.openxmlformats.org/drawingml/2006/spreadsheetDrawing">
      <xdr:col>76</xdr:col>
      <xdr:colOff>165100</xdr:colOff>
      <xdr:row>82</xdr:row>
      <xdr:rowOff>64135</xdr:rowOff>
    </xdr:to>
    <xdr:sp macro="" textlink="">
      <xdr:nvSpPr>
        <xdr:cNvPr id="499" name="フローチャート: 判断 498"/>
        <xdr:cNvSpPr/>
      </xdr:nvSpPr>
      <xdr:spPr>
        <a:xfrm>
          <a:off x="1275588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57785</xdr:rowOff>
    </xdr:from>
    <xdr:to xmlns:xdr="http://schemas.openxmlformats.org/drawingml/2006/spreadsheetDrawing">
      <xdr:col>72</xdr:col>
      <xdr:colOff>38100</xdr:colOff>
      <xdr:row>81</xdr:row>
      <xdr:rowOff>159385</xdr:rowOff>
    </xdr:to>
    <xdr:sp macro="" textlink="">
      <xdr:nvSpPr>
        <xdr:cNvPr id="500" name="フローチャート: 判断 499"/>
        <xdr:cNvSpPr/>
      </xdr:nvSpPr>
      <xdr:spPr>
        <a:xfrm>
          <a:off x="11984355" y="1364043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8255</xdr:rowOff>
    </xdr:from>
    <xdr:to xmlns:xdr="http://schemas.openxmlformats.org/drawingml/2006/spreadsheetDrawing">
      <xdr:col>67</xdr:col>
      <xdr:colOff>101600</xdr:colOff>
      <xdr:row>81</xdr:row>
      <xdr:rowOff>109855</xdr:rowOff>
    </xdr:to>
    <xdr:sp macro="" textlink="">
      <xdr:nvSpPr>
        <xdr:cNvPr id="501" name="フローチャート: 判断 500"/>
        <xdr:cNvSpPr/>
      </xdr:nvSpPr>
      <xdr:spPr>
        <a:xfrm>
          <a:off x="11189335" y="1359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02" name="テキスト ボックス 501"/>
        <xdr:cNvSpPr txBox="1"/>
      </xdr:nvSpPr>
      <xdr:spPr>
        <a:xfrm>
          <a:off x="141554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1365" cy="259080"/>
    <xdr:sp macro="" textlink="">
      <xdr:nvSpPr>
        <xdr:cNvPr id="503" name="テキスト ボックス 502"/>
        <xdr:cNvSpPr txBox="1"/>
      </xdr:nvSpPr>
      <xdr:spPr>
        <a:xfrm>
          <a:off x="134112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1365" cy="259080"/>
    <xdr:sp macro="" textlink="">
      <xdr:nvSpPr>
        <xdr:cNvPr id="504" name="テキスト ボックス 503"/>
        <xdr:cNvSpPr txBox="1"/>
      </xdr:nvSpPr>
      <xdr:spPr>
        <a:xfrm>
          <a:off x="12639675"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88</xdr:row>
      <xdr:rowOff>149860</xdr:rowOff>
    </xdr:from>
    <xdr:ext cx="762000" cy="259080"/>
    <xdr:sp macro="" textlink="">
      <xdr:nvSpPr>
        <xdr:cNvPr id="505" name="テキスト ボックス 504"/>
        <xdr:cNvSpPr txBox="1"/>
      </xdr:nvSpPr>
      <xdr:spPr>
        <a:xfrm>
          <a:off x="1185735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1365" cy="259080"/>
    <xdr:sp macro="" textlink="">
      <xdr:nvSpPr>
        <xdr:cNvPr id="506" name="テキスト ボックス 505"/>
        <xdr:cNvSpPr txBox="1"/>
      </xdr:nvSpPr>
      <xdr:spPr>
        <a:xfrm>
          <a:off x="1107313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13970</xdr:rowOff>
    </xdr:from>
    <xdr:to xmlns:xdr="http://schemas.openxmlformats.org/drawingml/2006/spreadsheetDrawing">
      <xdr:col>85</xdr:col>
      <xdr:colOff>167005</xdr:colOff>
      <xdr:row>84</xdr:row>
      <xdr:rowOff>115570</xdr:rowOff>
    </xdr:to>
    <xdr:sp macro="" textlink="">
      <xdr:nvSpPr>
        <xdr:cNvPr id="507" name="楕円 506"/>
        <xdr:cNvSpPr/>
      </xdr:nvSpPr>
      <xdr:spPr>
        <a:xfrm>
          <a:off x="14271625" y="1409954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163830</xdr:rowOff>
    </xdr:from>
    <xdr:ext cx="404495" cy="258445"/>
    <xdr:sp macro="" textlink="">
      <xdr:nvSpPr>
        <xdr:cNvPr id="508" name="【消防施設】&#10;有形固定資産減価償却率該当値テキスト"/>
        <xdr:cNvSpPr txBox="1"/>
      </xdr:nvSpPr>
      <xdr:spPr>
        <a:xfrm>
          <a:off x="14360525" y="140817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162560</xdr:rowOff>
    </xdr:from>
    <xdr:to xmlns:xdr="http://schemas.openxmlformats.org/drawingml/2006/spreadsheetDrawing">
      <xdr:col>81</xdr:col>
      <xdr:colOff>101600</xdr:colOff>
      <xdr:row>84</xdr:row>
      <xdr:rowOff>92710</xdr:rowOff>
    </xdr:to>
    <xdr:sp macro="" textlink="">
      <xdr:nvSpPr>
        <xdr:cNvPr id="509" name="楕円 508"/>
        <xdr:cNvSpPr/>
      </xdr:nvSpPr>
      <xdr:spPr>
        <a:xfrm>
          <a:off x="13527405" y="14080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41910</xdr:rowOff>
    </xdr:from>
    <xdr:to xmlns:xdr="http://schemas.openxmlformats.org/drawingml/2006/spreadsheetDrawing">
      <xdr:col>85</xdr:col>
      <xdr:colOff>127000</xdr:colOff>
      <xdr:row>84</xdr:row>
      <xdr:rowOff>64770</xdr:rowOff>
    </xdr:to>
    <xdr:cxnSp macro="">
      <xdr:nvCxnSpPr>
        <xdr:cNvPr id="510" name="直線コネクタ 509"/>
        <xdr:cNvCxnSpPr/>
      </xdr:nvCxnSpPr>
      <xdr:spPr>
        <a:xfrm>
          <a:off x="13578205" y="14127480"/>
          <a:ext cx="7442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111125</xdr:rowOff>
    </xdr:from>
    <xdr:to xmlns:xdr="http://schemas.openxmlformats.org/drawingml/2006/spreadsheetDrawing">
      <xdr:col>76</xdr:col>
      <xdr:colOff>165100</xdr:colOff>
      <xdr:row>84</xdr:row>
      <xdr:rowOff>41275</xdr:rowOff>
    </xdr:to>
    <xdr:sp macro="" textlink="">
      <xdr:nvSpPr>
        <xdr:cNvPr id="511" name="楕円 510"/>
        <xdr:cNvSpPr/>
      </xdr:nvSpPr>
      <xdr:spPr>
        <a:xfrm>
          <a:off x="12755880" y="14029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161925</xdr:rowOff>
    </xdr:from>
    <xdr:to xmlns:xdr="http://schemas.openxmlformats.org/drawingml/2006/spreadsheetDrawing">
      <xdr:col>81</xdr:col>
      <xdr:colOff>50800</xdr:colOff>
      <xdr:row>84</xdr:row>
      <xdr:rowOff>41910</xdr:rowOff>
    </xdr:to>
    <xdr:cxnSp macro="">
      <xdr:nvCxnSpPr>
        <xdr:cNvPr id="512" name="直線コネクタ 511"/>
        <xdr:cNvCxnSpPr/>
      </xdr:nvCxnSpPr>
      <xdr:spPr>
        <a:xfrm>
          <a:off x="12806680" y="14079855"/>
          <a:ext cx="7715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84455</xdr:rowOff>
    </xdr:from>
    <xdr:to xmlns:xdr="http://schemas.openxmlformats.org/drawingml/2006/spreadsheetDrawing">
      <xdr:col>72</xdr:col>
      <xdr:colOff>38100</xdr:colOff>
      <xdr:row>84</xdr:row>
      <xdr:rowOff>14605</xdr:rowOff>
    </xdr:to>
    <xdr:sp macro="" textlink="">
      <xdr:nvSpPr>
        <xdr:cNvPr id="513" name="楕円 512"/>
        <xdr:cNvSpPr/>
      </xdr:nvSpPr>
      <xdr:spPr>
        <a:xfrm>
          <a:off x="11984355" y="1400238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167005</xdr:colOff>
      <xdr:row>83</xdr:row>
      <xdr:rowOff>135255</xdr:rowOff>
    </xdr:from>
    <xdr:to xmlns:xdr="http://schemas.openxmlformats.org/drawingml/2006/spreadsheetDrawing">
      <xdr:col>76</xdr:col>
      <xdr:colOff>114300</xdr:colOff>
      <xdr:row>83</xdr:row>
      <xdr:rowOff>161925</xdr:rowOff>
    </xdr:to>
    <xdr:cxnSp macro="">
      <xdr:nvCxnSpPr>
        <xdr:cNvPr id="514" name="直線コネクタ 513"/>
        <xdr:cNvCxnSpPr/>
      </xdr:nvCxnSpPr>
      <xdr:spPr>
        <a:xfrm>
          <a:off x="12024360" y="14053185"/>
          <a:ext cx="7823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55880</xdr:rowOff>
    </xdr:from>
    <xdr:to xmlns:xdr="http://schemas.openxmlformats.org/drawingml/2006/spreadsheetDrawing">
      <xdr:col>67</xdr:col>
      <xdr:colOff>101600</xdr:colOff>
      <xdr:row>84</xdr:row>
      <xdr:rowOff>157480</xdr:rowOff>
    </xdr:to>
    <xdr:sp macro="" textlink="">
      <xdr:nvSpPr>
        <xdr:cNvPr id="515" name="楕円 514"/>
        <xdr:cNvSpPr/>
      </xdr:nvSpPr>
      <xdr:spPr>
        <a:xfrm>
          <a:off x="11189335"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135255</xdr:rowOff>
    </xdr:from>
    <xdr:to xmlns:xdr="http://schemas.openxmlformats.org/drawingml/2006/spreadsheetDrawing">
      <xdr:col>71</xdr:col>
      <xdr:colOff>167005</xdr:colOff>
      <xdr:row>84</xdr:row>
      <xdr:rowOff>106680</xdr:rowOff>
    </xdr:to>
    <xdr:cxnSp macro="">
      <xdr:nvCxnSpPr>
        <xdr:cNvPr id="516" name="直線コネクタ 515"/>
        <xdr:cNvCxnSpPr/>
      </xdr:nvCxnSpPr>
      <xdr:spPr>
        <a:xfrm flipV="1">
          <a:off x="11240135" y="14053185"/>
          <a:ext cx="784225"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80645</xdr:rowOff>
    </xdr:from>
    <xdr:ext cx="404495" cy="259080"/>
    <xdr:sp macro="" textlink="">
      <xdr:nvSpPr>
        <xdr:cNvPr id="517" name="n_1aveValue【消防施設】&#10;有形固定資産減価償却率"/>
        <xdr:cNvSpPr txBox="1"/>
      </xdr:nvSpPr>
      <xdr:spPr>
        <a:xfrm>
          <a:off x="13386435" y="13495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80645</xdr:rowOff>
    </xdr:from>
    <xdr:ext cx="404495" cy="259080"/>
    <xdr:sp macro="" textlink="">
      <xdr:nvSpPr>
        <xdr:cNvPr id="518" name="n_2aveValue【消防施設】&#10;有形固定資産減価償却率"/>
        <xdr:cNvSpPr txBox="1"/>
      </xdr:nvSpPr>
      <xdr:spPr>
        <a:xfrm>
          <a:off x="12627610" y="13495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4445</xdr:rowOff>
    </xdr:from>
    <xdr:ext cx="404495" cy="259080"/>
    <xdr:sp macro="" textlink="">
      <xdr:nvSpPr>
        <xdr:cNvPr id="519" name="n_3aveValue【消防施設】&#10;有形固定資産減価償却率"/>
        <xdr:cNvSpPr txBox="1"/>
      </xdr:nvSpPr>
      <xdr:spPr>
        <a:xfrm>
          <a:off x="11856085" y="134194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126365</xdr:rowOff>
    </xdr:from>
    <xdr:ext cx="404495" cy="258445"/>
    <xdr:sp macro="" textlink="">
      <xdr:nvSpPr>
        <xdr:cNvPr id="520" name="n_4aveValue【消防施設】&#10;有形固定資産減価償却率"/>
        <xdr:cNvSpPr txBox="1"/>
      </xdr:nvSpPr>
      <xdr:spPr>
        <a:xfrm>
          <a:off x="11061065" y="133737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84455</xdr:rowOff>
    </xdr:from>
    <xdr:ext cx="404495" cy="258445"/>
    <xdr:sp macro="" textlink="">
      <xdr:nvSpPr>
        <xdr:cNvPr id="521" name="n_1mainValue【消防施設】&#10;有形固定資産減価償却率"/>
        <xdr:cNvSpPr txBox="1"/>
      </xdr:nvSpPr>
      <xdr:spPr>
        <a:xfrm>
          <a:off x="13386435" y="141700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32385</xdr:rowOff>
    </xdr:from>
    <xdr:ext cx="404495" cy="258445"/>
    <xdr:sp macro="" textlink="">
      <xdr:nvSpPr>
        <xdr:cNvPr id="522" name="n_2mainValue【消防施設】&#10;有形固定資産減価償却率"/>
        <xdr:cNvSpPr txBox="1"/>
      </xdr:nvSpPr>
      <xdr:spPr>
        <a:xfrm>
          <a:off x="12627610" y="141179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5715</xdr:rowOff>
    </xdr:from>
    <xdr:ext cx="404495" cy="259080"/>
    <xdr:sp macro="" textlink="">
      <xdr:nvSpPr>
        <xdr:cNvPr id="523" name="n_3mainValue【消防施設】&#10;有形固定資産減価償却率"/>
        <xdr:cNvSpPr txBox="1"/>
      </xdr:nvSpPr>
      <xdr:spPr>
        <a:xfrm>
          <a:off x="11856085" y="140912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148590</xdr:rowOff>
    </xdr:from>
    <xdr:ext cx="404495" cy="258445"/>
    <xdr:sp macro="" textlink="">
      <xdr:nvSpPr>
        <xdr:cNvPr id="524" name="n_4mainValue【消防施設】&#10;有形固定資産減価償却率"/>
        <xdr:cNvSpPr txBox="1"/>
      </xdr:nvSpPr>
      <xdr:spPr>
        <a:xfrm>
          <a:off x="11061065" y="14234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25" name="正方形/長方形 524"/>
        <xdr:cNvSpPr/>
      </xdr:nvSpPr>
      <xdr:spPr>
        <a:xfrm>
          <a:off x="16032480" y="11555730"/>
          <a:ext cx="416052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26" name="正方形/長方形 525"/>
        <xdr:cNvSpPr/>
      </xdr:nvSpPr>
      <xdr:spPr>
        <a:xfrm>
          <a:off x="1615948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27" name="正方形/長方形 526"/>
        <xdr:cNvSpPr/>
      </xdr:nvSpPr>
      <xdr:spPr>
        <a:xfrm>
          <a:off x="1615948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28" name="正方形/長方形 527"/>
        <xdr:cNvSpPr/>
      </xdr:nvSpPr>
      <xdr:spPr>
        <a:xfrm>
          <a:off x="1703451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29" name="正方形/長方形 528"/>
        <xdr:cNvSpPr/>
      </xdr:nvSpPr>
      <xdr:spPr>
        <a:xfrm>
          <a:off x="1703451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30" name="正方形/長方形 529"/>
        <xdr:cNvSpPr/>
      </xdr:nvSpPr>
      <xdr:spPr>
        <a:xfrm>
          <a:off x="18036540" y="1220089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31" name="正方形/長方形 530"/>
        <xdr:cNvSpPr/>
      </xdr:nvSpPr>
      <xdr:spPr>
        <a:xfrm>
          <a:off x="18036540" y="1240028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32" name="正方形/長方形 531"/>
        <xdr:cNvSpPr/>
      </xdr:nvSpPr>
      <xdr:spPr>
        <a:xfrm>
          <a:off x="16032480" y="12672060"/>
          <a:ext cx="41605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885" cy="225425"/>
    <xdr:sp macro="" textlink="">
      <xdr:nvSpPr>
        <xdr:cNvPr id="533" name="テキスト ボックス 532"/>
        <xdr:cNvSpPr txBox="1"/>
      </xdr:nvSpPr>
      <xdr:spPr>
        <a:xfrm>
          <a:off x="16017875" y="1248537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34" name="直線コネクタ 533"/>
        <xdr:cNvCxnSpPr/>
      </xdr:nvCxnSpPr>
      <xdr:spPr>
        <a:xfrm>
          <a:off x="16032480" y="14908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535" name="直線コネクタ 534"/>
        <xdr:cNvCxnSpPr/>
      </xdr:nvCxnSpPr>
      <xdr:spPr>
        <a:xfrm>
          <a:off x="16032480" y="145351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7360" cy="258445"/>
    <xdr:sp macro="" textlink="">
      <xdr:nvSpPr>
        <xdr:cNvPr id="536" name="テキスト ボックス 535"/>
        <xdr:cNvSpPr txBox="1"/>
      </xdr:nvSpPr>
      <xdr:spPr>
        <a:xfrm>
          <a:off x="15635605" y="143967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537" name="直線コネクタ 536"/>
        <xdr:cNvCxnSpPr/>
      </xdr:nvCxnSpPr>
      <xdr:spPr>
        <a:xfrm>
          <a:off x="16032480" y="1416177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7360" cy="258445"/>
    <xdr:sp macro="" textlink="">
      <xdr:nvSpPr>
        <xdr:cNvPr id="538" name="テキスト ボックス 537"/>
        <xdr:cNvSpPr txBox="1"/>
      </xdr:nvSpPr>
      <xdr:spPr>
        <a:xfrm>
          <a:off x="15635605" y="140233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539" name="直線コネクタ 538"/>
        <xdr:cNvCxnSpPr/>
      </xdr:nvCxnSpPr>
      <xdr:spPr>
        <a:xfrm>
          <a:off x="16032480" y="137883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7360" cy="259080"/>
    <xdr:sp macro="" textlink="">
      <xdr:nvSpPr>
        <xdr:cNvPr id="540" name="テキスト ボックス 539"/>
        <xdr:cNvSpPr txBox="1"/>
      </xdr:nvSpPr>
      <xdr:spPr>
        <a:xfrm>
          <a:off x="15635605" y="13649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541" name="直線コネクタ 540"/>
        <xdr:cNvCxnSpPr/>
      </xdr:nvCxnSpPr>
      <xdr:spPr>
        <a:xfrm>
          <a:off x="16032480" y="134150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7360" cy="258445"/>
    <xdr:sp macro="" textlink="">
      <xdr:nvSpPr>
        <xdr:cNvPr id="542" name="テキスト ボックス 541"/>
        <xdr:cNvSpPr txBox="1"/>
      </xdr:nvSpPr>
      <xdr:spPr>
        <a:xfrm>
          <a:off x="15635605" y="132765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543" name="直線コネクタ 542"/>
        <xdr:cNvCxnSpPr/>
      </xdr:nvCxnSpPr>
      <xdr:spPr>
        <a:xfrm>
          <a:off x="16032480" y="130454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7360" cy="258445"/>
    <xdr:sp macro="" textlink="">
      <xdr:nvSpPr>
        <xdr:cNvPr id="544" name="テキスト ボックス 543"/>
        <xdr:cNvSpPr txBox="1"/>
      </xdr:nvSpPr>
      <xdr:spPr>
        <a:xfrm>
          <a:off x="15635605" y="129070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545" name="直線コネクタ 544"/>
        <xdr:cNvCxnSpPr/>
      </xdr:nvCxnSpPr>
      <xdr:spPr>
        <a:xfrm>
          <a:off x="16032480" y="1267206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7360" cy="258445"/>
    <xdr:sp macro="" textlink="">
      <xdr:nvSpPr>
        <xdr:cNvPr id="546" name="テキスト ボックス 545"/>
        <xdr:cNvSpPr txBox="1"/>
      </xdr:nvSpPr>
      <xdr:spPr>
        <a:xfrm>
          <a:off x="15635605" y="1253363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47" name="【消防施設】&#10;一人当たり面積グラフ枠"/>
        <xdr:cNvSpPr/>
      </xdr:nvSpPr>
      <xdr:spPr>
        <a:xfrm>
          <a:off x="16032480" y="12672060"/>
          <a:ext cx="41605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85725</xdr:rowOff>
    </xdr:from>
    <xdr:to xmlns:xdr="http://schemas.openxmlformats.org/drawingml/2006/spreadsheetDrawing">
      <xdr:col>116</xdr:col>
      <xdr:colOff>62865</xdr:colOff>
      <xdr:row>86</xdr:row>
      <xdr:rowOff>76200</xdr:rowOff>
    </xdr:to>
    <xdr:cxnSp macro="">
      <xdr:nvCxnSpPr>
        <xdr:cNvPr id="548" name="直線コネクタ 547"/>
        <xdr:cNvCxnSpPr/>
      </xdr:nvCxnSpPr>
      <xdr:spPr>
        <a:xfrm flipV="1">
          <a:off x="19435445" y="1299781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80010</xdr:rowOff>
    </xdr:from>
    <xdr:ext cx="469265" cy="259080"/>
    <xdr:sp macro="" textlink="">
      <xdr:nvSpPr>
        <xdr:cNvPr id="549" name="【消防施設】&#10;一人当たり面積最小値テキスト"/>
        <xdr:cNvSpPr txBox="1"/>
      </xdr:nvSpPr>
      <xdr:spPr>
        <a:xfrm>
          <a:off x="19474180" y="14500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76200</xdr:rowOff>
    </xdr:from>
    <xdr:to xmlns:xdr="http://schemas.openxmlformats.org/drawingml/2006/spreadsheetDrawing">
      <xdr:col>116</xdr:col>
      <xdr:colOff>152400</xdr:colOff>
      <xdr:row>86</xdr:row>
      <xdr:rowOff>76200</xdr:rowOff>
    </xdr:to>
    <xdr:cxnSp macro="">
      <xdr:nvCxnSpPr>
        <xdr:cNvPr id="550" name="直線コネクタ 549"/>
        <xdr:cNvCxnSpPr/>
      </xdr:nvCxnSpPr>
      <xdr:spPr>
        <a:xfrm>
          <a:off x="19370675" y="144970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32385</xdr:rowOff>
    </xdr:from>
    <xdr:ext cx="469265" cy="258445"/>
    <xdr:sp macro="" textlink="">
      <xdr:nvSpPr>
        <xdr:cNvPr id="551" name="【消防施設】&#10;一人当たり面積最大値テキスト"/>
        <xdr:cNvSpPr txBox="1"/>
      </xdr:nvSpPr>
      <xdr:spPr>
        <a:xfrm>
          <a:off x="19474180" y="127768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85725</xdr:rowOff>
    </xdr:from>
    <xdr:to xmlns:xdr="http://schemas.openxmlformats.org/drawingml/2006/spreadsheetDrawing">
      <xdr:col>116</xdr:col>
      <xdr:colOff>152400</xdr:colOff>
      <xdr:row>77</xdr:row>
      <xdr:rowOff>85725</xdr:rowOff>
    </xdr:to>
    <xdr:cxnSp macro="">
      <xdr:nvCxnSpPr>
        <xdr:cNvPr id="552" name="直線コネクタ 551"/>
        <xdr:cNvCxnSpPr/>
      </xdr:nvCxnSpPr>
      <xdr:spPr>
        <a:xfrm>
          <a:off x="19370675" y="129978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93345</xdr:rowOff>
    </xdr:from>
    <xdr:ext cx="469265" cy="259080"/>
    <xdr:sp macro="" textlink="">
      <xdr:nvSpPr>
        <xdr:cNvPr id="553" name="【消防施設】&#10;一人当たり面積平均値テキスト"/>
        <xdr:cNvSpPr txBox="1"/>
      </xdr:nvSpPr>
      <xdr:spPr>
        <a:xfrm>
          <a:off x="19474180" y="1417891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114935</xdr:rowOff>
    </xdr:from>
    <xdr:to xmlns:xdr="http://schemas.openxmlformats.org/drawingml/2006/spreadsheetDrawing">
      <xdr:col>116</xdr:col>
      <xdr:colOff>114300</xdr:colOff>
      <xdr:row>85</xdr:row>
      <xdr:rowOff>45085</xdr:rowOff>
    </xdr:to>
    <xdr:sp macro="" textlink="">
      <xdr:nvSpPr>
        <xdr:cNvPr id="554" name="フローチャート: 判断 553"/>
        <xdr:cNvSpPr/>
      </xdr:nvSpPr>
      <xdr:spPr>
        <a:xfrm>
          <a:off x="19385280" y="14200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126365</xdr:rowOff>
    </xdr:from>
    <xdr:to xmlns:xdr="http://schemas.openxmlformats.org/drawingml/2006/spreadsheetDrawing">
      <xdr:col>112</xdr:col>
      <xdr:colOff>38100</xdr:colOff>
      <xdr:row>85</xdr:row>
      <xdr:rowOff>56515</xdr:rowOff>
    </xdr:to>
    <xdr:sp macro="" textlink="">
      <xdr:nvSpPr>
        <xdr:cNvPr id="555" name="フローチャート: 判断 554"/>
        <xdr:cNvSpPr/>
      </xdr:nvSpPr>
      <xdr:spPr>
        <a:xfrm>
          <a:off x="18664555" y="1421193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135890</xdr:rowOff>
    </xdr:from>
    <xdr:to xmlns:xdr="http://schemas.openxmlformats.org/drawingml/2006/spreadsheetDrawing">
      <xdr:col>107</xdr:col>
      <xdr:colOff>101600</xdr:colOff>
      <xdr:row>85</xdr:row>
      <xdr:rowOff>66040</xdr:rowOff>
    </xdr:to>
    <xdr:sp macro="" textlink="">
      <xdr:nvSpPr>
        <xdr:cNvPr id="556" name="フローチャート: 判断 555"/>
        <xdr:cNvSpPr/>
      </xdr:nvSpPr>
      <xdr:spPr>
        <a:xfrm>
          <a:off x="17869535" y="1422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109220</xdr:rowOff>
    </xdr:from>
    <xdr:to xmlns:xdr="http://schemas.openxmlformats.org/drawingml/2006/spreadsheetDrawing">
      <xdr:col>102</xdr:col>
      <xdr:colOff>165100</xdr:colOff>
      <xdr:row>85</xdr:row>
      <xdr:rowOff>39370</xdr:rowOff>
    </xdr:to>
    <xdr:sp macro="" textlink="">
      <xdr:nvSpPr>
        <xdr:cNvPr id="557" name="フローチャート: 判断 556"/>
        <xdr:cNvSpPr/>
      </xdr:nvSpPr>
      <xdr:spPr>
        <a:xfrm>
          <a:off x="17098010" y="14194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137795</xdr:rowOff>
    </xdr:from>
    <xdr:to xmlns:xdr="http://schemas.openxmlformats.org/drawingml/2006/spreadsheetDrawing">
      <xdr:col>98</xdr:col>
      <xdr:colOff>38100</xdr:colOff>
      <xdr:row>85</xdr:row>
      <xdr:rowOff>67945</xdr:rowOff>
    </xdr:to>
    <xdr:sp macro="" textlink="">
      <xdr:nvSpPr>
        <xdr:cNvPr id="558" name="フローチャート: 判断 557"/>
        <xdr:cNvSpPr/>
      </xdr:nvSpPr>
      <xdr:spPr>
        <a:xfrm>
          <a:off x="16326485" y="1422336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559" name="テキスト ボックス 558"/>
        <xdr:cNvSpPr txBox="1"/>
      </xdr:nvSpPr>
      <xdr:spPr>
        <a:xfrm>
          <a:off x="1926907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88</xdr:row>
      <xdr:rowOff>149860</xdr:rowOff>
    </xdr:from>
    <xdr:ext cx="762000" cy="259080"/>
    <xdr:sp macro="" textlink="">
      <xdr:nvSpPr>
        <xdr:cNvPr id="560" name="テキスト ボックス 559"/>
        <xdr:cNvSpPr txBox="1"/>
      </xdr:nvSpPr>
      <xdr:spPr>
        <a:xfrm>
          <a:off x="1853755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1365" cy="259080"/>
    <xdr:sp macro="" textlink="">
      <xdr:nvSpPr>
        <xdr:cNvPr id="561" name="テキスト ボックス 560"/>
        <xdr:cNvSpPr txBox="1"/>
      </xdr:nvSpPr>
      <xdr:spPr>
        <a:xfrm>
          <a:off x="1775333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1365" cy="259080"/>
    <xdr:sp macro="" textlink="">
      <xdr:nvSpPr>
        <xdr:cNvPr id="562" name="テキスト ボックス 561"/>
        <xdr:cNvSpPr txBox="1"/>
      </xdr:nvSpPr>
      <xdr:spPr>
        <a:xfrm>
          <a:off x="16981805"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88</xdr:row>
      <xdr:rowOff>149860</xdr:rowOff>
    </xdr:from>
    <xdr:ext cx="762000" cy="259080"/>
    <xdr:sp macro="" textlink="">
      <xdr:nvSpPr>
        <xdr:cNvPr id="563" name="テキスト ボックス 562"/>
        <xdr:cNvSpPr txBox="1"/>
      </xdr:nvSpPr>
      <xdr:spPr>
        <a:xfrm>
          <a:off x="16199485"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79</xdr:row>
      <xdr:rowOff>145415</xdr:rowOff>
    </xdr:from>
    <xdr:to xmlns:xdr="http://schemas.openxmlformats.org/drawingml/2006/spreadsheetDrawing">
      <xdr:col>116</xdr:col>
      <xdr:colOff>114300</xdr:colOff>
      <xdr:row>80</xdr:row>
      <xdr:rowOff>75565</xdr:rowOff>
    </xdr:to>
    <xdr:sp macro="" textlink="">
      <xdr:nvSpPr>
        <xdr:cNvPr id="564" name="楕円 563"/>
        <xdr:cNvSpPr/>
      </xdr:nvSpPr>
      <xdr:spPr>
        <a:xfrm>
          <a:off x="19385280" y="13392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78</xdr:row>
      <xdr:rowOff>167640</xdr:rowOff>
    </xdr:from>
    <xdr:ext cx="469265" cy="259080"/>
    <xdr:sp macro="" textlink="">
      <xdr:nvSpPr>
        <xdr:cNvPr id="565" name="【消防施設】&#10;一人当たり面積該当値テキスト"/>
        <xdr:cNvSpPr txBox="1"/>
      </xdr:nvSpPr>
      <xdr:spPr>
        <a:xfrm>
          <a:off x="19474180" y="13247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79</xdr:row>
      <xdr:rowOff>158750</xdr:rowOff>
    </xdr:from>
    <xdr:to xmlns:xdr="http://schemas.openxmlformats.org/drawingml/2006/spreadsheetDrawing">
      <xdr:col>112</xdr:col>
      <xdr:colOff>38100</xdr:colOff>
      <xdr:row>80</xdr:row>
      <xdr:rowOff>88900</xdr:rowOff>
    </xdr:to>
    <xdr:sp macro="" textlink="">
      <xdr:nvSpPr>
        <xdr:cNvPr id="566" name="楕円 565"/>
        <xdr:cNvSpPr/>
      </xdr:nvSpPr>
      <xdr:spPr>
        <a:xfrm>
          <a:off x="18664555" y="1340612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167005</xdr:colOff>
      <xdr:row>80</xdr:row>
      <xdr:rowOff>24765</xdr:rowOff>
    </xdr:from>
    <xdr:to xmlns:xdr="http://schemas.openxmlformats.org/drawingml/2006/spreadsheetDrawing">
      <xdr:col>116</xdr:col>
      <xdr:colOff>63500</xdr:colOff>
      <xdr:row>80</xdr:row>
      <xdr:rowOff>38100</xdr:rowOff>
    </xdr:to>
    <xdr:cxnSp macro="">
      <xdr:nvCxnSpPr>
        <xdr:cNvPr id="567" name="直線コネクタ 566"/>
        <xdr:cNvCxnSpPr/>
      </xdr:nvCxnSpPr>
      <xdr:spPr>
        <a:xfrm flipV="1">
          <a:off x="18704560" y="13439775"/>
          <a:ext cx="7315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79</xdr:row>
      <xdr:rowOff>167640</xdr:rowOff>
    </xdr:from>
    <xdr:to xmlns:xdr="http://schemas.openxmlformats.org/drawingml/2006/spreadsheetDrawing">
      <xdr:col>107</xdr:col>
      <xdr:colOff>101600</xdr:colOff>
      <xdr:row>80</xdr:row>
      <xdr:rowOff>100330</xdr:rowOff>
    </xdr:to>
    <xdr:sp macro="" textlink="">
      <xdr:nvSpPr>
        <xdr:cNvPr id="568" name="楕円 567"/>
        <xdr:cNvSpPr/>
      </xdr:nvSpPr>
      <xdr:spPr>
        <a:xfrm>
          <a:off x="17869535" y="13415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80</xdr:row>
      <xdr:rowOff>38100</xdr:rowOff>
    </xdr:from>
    <xdr:to xmlns:xdr="http://schemas.openxmlformats.org/drawingml/2006/spreadsheetDrawing">
      <xdr:col>111</xdr:col>
      <xdr:colOff>167005</xdr:colOff>
      <xdr:row>80</xdr:row>
      <xdr:rowOff>49530</xdr:rowOff>
    </xdr:to>
    <xdr:cxnSp macro="">
      <xdr:nvCxnSpPr>
        <xdr:cNvPr id="569" name="直線コネクタ 568"/>
        <xdr:cNvCxnSpPr/>
      </xdr:nvCxnSpPr>
      <xdr:spPr>
        <a:xfrm flipV="1">
          <a:off x="17920335" y="13453110"/>
          <a:ext cx="7842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80</xdr:row>
      <xdr:rowOff>13970</xdr:rowOff>
    </xdr:from>
    <xdr:to xmlns:xdr="http://schemas.openxmlformats.org/drawingml/2006/spreadsheetDrawing">
      <xdr:col>102</xdr:col>
      <xdr:colOff>165100</xdr:colOff>
      <xdr:row>80</xdr:row>
      <xdr:rowOff>115570</xdr:rowOff>
    </xdr:to>
    <xdr:sp macro="" textlink="">
      <xdr:nvSpPr>
        <xdr:cNvPr id="570" name="楕円 569"/>
        <xdr:cNvSpPr/>
      </xdr:nvSpPr>
      <xdr:spPr>
        <a:xfrm>
          <a:off x="1709801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80</xdr:row>
      <xdr:rowOff>49530</xdr:rowOff>
    </xdr:from>
    <xdr:to xmlns:xdr="http://schemas.openxmlformats.org/drawingml/2006/spreadsheetDrawing">
      <xdr:col>107</xdr:col>
      <xdr:colOff>50800</xdr:colOff>
      <xdr:row>80</xdr:row>
      <xdr:rowOff>64770</xdr:rowOff>
    </xdr:to>
    <xdr:cxnSp macro="">
      <xdr:nvCxnSpPr>
        <xdr:cNvPr id="571" name="直線コネクタ 570"/>
        <xdr:cNvCxnSpPr/>
      </xdr:nvCxnSpPr>
      <xdr:spPr>
        <a:xfrm flipV="1">
          <a:off x="17148810" y="13464540"/>
          <a:ext cx="7715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80</xdr:row>
      <xdr:rowOff>34925</xdr:rowOff>
    </xdr:from>
    <xdr:to xmlns:xdr="http://schemas.openxmlformats.org/drawingml/2006/spreadsheetDrawing">
      <xdr:col>98</xdr:col>
      <xdr:colOff>38100</xdr:colOff>
      <xdr:row>80</xdr:row>
      <xdr:rowOff>136525</xdr:rowOff>
    </xdr:to>
    <xdr:sp macro="" textlink="">
      <xdr:nvSpPr>
        <xdr:cNvPr id="572" name="楕円 571"/>
        <xdr:cNvSpPr/>
      </xdr:nvSpPr>
      <xdr:spPr>
        <a:xfrm>
          <a:off x="16326485" y="1344993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167005</xdr:colOff>
      <xdr:row>80</xdr:row>
      <xdr:rowOff>64770</xdr:rowOff>
    </xdr:from>
    <xdr:to xmlns:xdr="http://schemas.openxmlformats.org/drawingml/2006/spreadsheetDrawing">
      <xdr:col>102</xdr:col>
      <xdr:colOff>114300</xdr:colOff>
      <xdr:row>80</xdr:row>
      <xdr:rowOff>85725</xdr:rowOff>
    </xdr:to>
    <xdr:cxnSp macro="">
      <xdr:nvCxnSpPr>
        <xdr:cNvPr id="573" name="直線コネクタ 572"/>
        <xdr:cNvCxnSpPr/>
      </xdr:nvCxnSpPr>
      <xdr:spPr>
        <a:xfrm flipV="1">
          <a:off x="16366490" y="13479780"/>
          <a:ext cx="7823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47625</xdr:rowOff>
    </xdr:from>
    <xdr:ext cx="469265" cy="258445"/>
    <xdr:sp macro="" textlink="">
      <xdr:nvSpPr>
        <xdr:cNvPr id="574" name="n_1aveValue【消防施設】&#10;一人当たり面積"/>
        <xdr:cNvSpPr txBox="1"/>
      </xdr:nvSpPr>
      <xdr:spPr>
        <a:xfrm>
          <a:off x="18491200" y="143008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57150</xdr:rowOff>
    </xdr:from>
    <xdr:ext cx="469900" cy="259080"/>
    <xdr:sp macro="" textlink="">
      <xdr:nvSpPr>
        <xdr:cNvPr id="575" name="n_2aveValue【消防施設】&#10;一人当たり面積"/>
        <xdr:cNvSpPr txBox="1"/>
      </xdr:nvSpPr>
      <xdr:spPr>
        <a:xfrm>
          <a:off x="17708880" y="14310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30480</xdr:rowOff>
    </xdr:from>
    <xdr:ext cx="469900" cy="257810"/>
    <xdr:sp macro="" textlink="">
      <xdr:nvSpPr>
        <xdr:cNvPr id="576" name="n_3aveValue【消防施設】&#10;一人当たり面積"/>
        <xdr:cNvSpPr txBox="1"/>
      </xdr:nvSpPr>
      <xdr:spPr>
        <a:xfrm>
          <a:off x="16937355" y="142836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59055</xdr:rowOff>
    </xdr:from>
    <xdr:ext cx="469900" cy="259080"/>
    <xdr:sp macro="" textlink="">
      <xdr:nvSpPr>
        <xdr:cNvPr id="577" name="n_4aveValue【消防施設】&#10;一人当たり面積"/>
        <xdr:cNvSpPr txBox="1"/>
      </xdr:nvSpPr>
      <xdr:spPr>
        <a:xfrm>
          <a:off x="16165830" y="14312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78</xdr:row>
      <xdr:rowOff>105410</xdr:rowOff>
    </xdr:from>
    <xdr:ext cx="469265" cy="258445"/>
    <xdr:sp macro="" textlink="">
      <xdr:nvSpPr>
        <xdr:cNvPr id="578" name="n_1mainValue【消防施設】&#10;一人当たり面積"/>
        <xdr:cNvSpPr txBox="1"/>
      </xdr:nvSpPr>
      <xdr:spPr>
        <a:xfrm>
          <a:off x="18491200" y="13185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78</xdr:row>
      <xdr:rowOff>116840</xdr:rowOff>
    </xdr:from>
    <xdr:ext cx="469900" cy="259080"/>
    <xdr:sp macro="" textlink="">
      <xdr:nvSpPr>
        <xdr:cNvPr id="579" name="n_2mainValue【消防施設】&#10;一人当たり面積"/>
        <xdr:cNvSpPr txBox="1"/>
      </xdr:nvSpPr>
      <xdr:spPr>
        <a:xfrm>
          <a:off x="17708880" y="13196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78</xdr:row>
      <xdr:rowOff>132080</xdr:rowOff>
    </xdr:from>
    <xdr:ext cx="469900" cy="259080"/>
    <xdr:sp macro="" textlink="">
      <xdr:nvSpPr>
        <xdr:cNvPr id="580" name="n_3mainValue【消防施設】&#10;一人当たり面積"/>
        <xdr:cNvSpPr txBox="1"/>
      </xdr:nvSpPr>
      <xdr:spPr>
        <a:xfrm>
          <a:off x="16937355" y="1321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78</xdr:row>
      <xdr:rowOff>153035</xdr:rowOff>
    </xdr:from>
    <xdr:ext cx="469900" cy="259080"/>
    <xdr:sp macro="" textlink="">
      <xdr:nvSpPr>
        <xdr:cNvPr id="581" name="n_4mainValue【消防施設】&#10;一人当たり面積"/>
        <xdr:cNvSpPr txBox="1"/>
      </xdr:nvSpPr>
      <xdr:spPr>
        <a:xfrm>
          <a:off x="16165830" y="13232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82" name="正方形/長方形 581"/>
        <xdr:cNvSpPr/>
      </xdr:nvSpPr>
      <xdr:spPr>
        <a:xfrm>
          <a:off x="10918825" y="15278100"/>
          <a:ext cx="4137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83" name="正方形/長方形 582"/>
        <xdr:cNvSpPr/>
      </xdr:nvSpPr>
      <xdr:spPr>
        <a:xfrm>
          <a:off x="1102233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84" name="正方形/長方形 583"/>
        <xdr:cNvSpPr/>
      </xdr:nvSpPr>
      <xdr:spPr>
        <a:xfrm>
          <a:off x="1102233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85" name="正方形/長方形 584"/>
        <xdr:cNvSpPr/>
      </xdr:nvSpPr>
      <xdr:spPr>
        <a:xfrm>
          <a:off x="11920855"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86" name="正方形/長方形 585"/>
        <xdr:cNvSpPr/>
      </xdr:nvSpPr>
      <xdr:spPr>
        <a:xfrm>
          <a:off x="11920855"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87" name="正方形/長方形 586"/>
        <xdr:cNvSpPr/>
      </xdr:nvSpPr>
      <xdr:spPr>
        <a:xfrm>
          <a:off x="12922885"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88" name="正方形/長方形 587"/>
        <xdr:cNvSpPr/>
      </xdr:nvSpPr>
      <xdr:spPr>
        <a:xfrm>
          <a:off x="12922885"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89" name="正方形/長方形 588"/>
        <xdr:cNvSpPr/>
      </xdr:nvSpPr>
      <xdr:spPr>
        <a:xfrm>
          <a:off x="10918825" y="16421100"/>
          <a:ext cx="4137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590" name="テキスト ボックス 589"/>
        <xdr:cNvSpPr txBox="1"/>
      </xdr:nvSpPr>
      <xdr:spPr>
        <a:xfrm>
          <a:off x="10880725"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167005</xdr:colOff>
      <xdr:row>111</xdr:row>
      <xdr:rowOff>19050</xdr:rowOff>
    </xdr:to>
    <xdr:cxnSp macro="">
      <xdr:nvCxnSpPr>
        <xdr:cNvPr id="591" name="直線コネクタ 590"/>
        <xdr:cNvCxnSpPr/>
      </xdr:nvCxnSpPr>
      <xdr:spPr>
        <a:xfrm>
          <a:off x="10918825" y="18707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110</xdr:row>
      <xdr:rowOff>48260</xdr:rowOff>
    </xdr:from>
    <xdr:ext cx="467360" cy="259080"/>
    <xdr:sp macro="" textlink="">
      <xdr:nvSpPr>
        <xdr:cNvPr id="592" name="テキスト ボックス 591"/>
        <xdr:cNvSpPr txBox="1"/>
      </xdr:nvSpPr>
      <xdr:spPr>
        <a:xfrm>
          <a:off x="10521315" y="18564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167005</xdr:colOff>
      <xdr:row>109</xdr:row>
      <xdr:rowOff>35560</xdr:rowOff>
    </xdr:to>
    <xdr:cxnSp macro="">
      <xdr:nvCxnSpPr>
        <xdr:cNvPr id="593" name="直線コネクタ 592"/>
        <xdr:cNvCxnSpPr/>
      </xdr:nvCxnSpPr>
      <xdr:spPr>
        <a:xfrm>
          <a:off x="10918825" y="183807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167005</xdr:colOff>
      <xdr:row>108</xdr:row>
      <xdr:rowOff>64770</xdr:rowOff>
    </xdr:from>
    <xdr:ext cx="467360" cy="258445"/>
    <xdr:sp macro="" textlink="">
      <xdr:nvSpPr>
        <xdr:cNvPr id="594" name="テキスト ボックス 593"/>
        <xdr:cNvSpPr txBox="1"/>
      </xdr:nvSpPr>
      <xdr:spPr>
        <a:xfrm>
          <a:off x="10521315" y="182384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167005</xdr:colOff>
      <xdr:row>107</xdr:row>
      <xdr:rowOff>52070</xdr:rowOff>
    </xdr:to>
    <xdr:cxnSp macro="">
      <xdr:nvCxnSpPr>
        <xdr:cNvPr id="595" name="直線コネクタ 594"/>
        <xdr:cNvCxnSpPr/>
      </xdr:nvCxnSpPr>
      <xdr:spPr>
        <a:xfrm>
          <a:off x="10918825" y="1805432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596" name="テキスト ボックス 595"/>
        <xdr:cNvSpPr txBox="1"/>
      </xdr:nvSpPr>
      <xdr:spPr>
        <a:xfrm>
          <a:off x="10562590" y="179114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167005</xdr:colOff>
      <xdr:row>105</xdr:row>
      <xdr:rowOff>67945</xdr:rowOff>
    </xdr:to>
    <xdr:cxnSp macro="">
      <xdr:nvCxnSpPr>
        <xdr:cNvPr id="597" name="直線コネクタ 596"/>
        <xdr:cNvCxnSpPr/>
      </xdr:nvCxnSpPr>
      <xdr:spPr>
        <a:xfrm>
          <a:off x="10918825" y="17727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598" name="テキスト ボックス 597"/>
        <xdr:cNvSpPr txBox="1"/>
      </xdr:nvSpPr>
      <xdr:spPr>
        <a:xfrm>
          <a:off x="10562590" y="175856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167005</xdr:colOff>
      <xdr:row>103</xdr:row>
      <xdr:rowOff>84455</xdr:rowOff>
    </xdr:to>
    <xdr:cxnSp macro="">
      <xdr:nvCxnSpPr>
        <xdr:cNvPr id="599" name="直線コネクタ 598"/>
        <xdr:cNvCxnSpPr/>
      </xdr:nvCxnSpPr>
      <xdr:spPr>
        <a:xfrm>
          <a:off x="10918825" y="174009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00" name="テキスト ボックス 599"/>
        <xdr:cNvSpPr txBox="1"/>
      </xdr:nvSpPr>
      <xdr:spPr>
        <a:xfrm>
          <a:off x="10562590" y="172586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167005</xdr:colOff>
      <xdr:row>101</xdr:row>
      <xdr:rowOff>100965</xdr:rowOff>
    </xdr:to>
    <xdr:cxnSp macro="">
      <xdr:nvCxnSpPr>
        <xdr:cNvPr id="601" name="直線コネクタ 600"/>
        <xdr:cNvCxnSpPr/>
      </xdr:nvCxnSpPr>
      <xdr:spPr>
        <a:xfrm>
          <a:off x="10918825" y="170745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02" name="テキスト ボックス 601"/>
        <xdr:cNvSpPr txBox="1"/>
      </xdr:nvSpPr>
      <xdr:spPr>
        <a:xfrm>
          <a:off x="10562590" y="169322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167005</xdr:colOff>
      <xdr:row>99</xdr:row>
      <xdr:rowOff>116840</xdr:rowOff>
    </xdr:to>
    <xdr:cxnSp macro="">
      <xdr:nvCxnSpPr>
        <xdr:cNvPr id="603" name="直線コネクタ 602"/>
        <xdr:cNvCxnSpPr/>
      </xdr:nvCxnSpPr>
      <xdr:spPr>
        <a:xfrm>
          <a:off x="10918825" y="167474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8445"/>
    <xdr:sp macro="" textlink="">
      <xdr:nvSpPr>
        <xdr:cNvPr id="604" name="テキスト ボックス 603"/>
        <xdr:cNvSpPr txBox="1"/>
      </xdr:nvSpPr>
      <xdr:spPr>
        <a:xfrm>
          <a:off x="10626725" y="166052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167005</xdr:colOff>
      <xdr:row>97</xdr:row>
      <xdr:rowOff>133350</xdr:rowOff>
    </xdr:to>
    <xdr:cxnSp macro="">
      <xdr:nvCxnSpPr>
        <xdr:cNvPr id="605" name="直線コネクタ 604"/>
        <xdr:cNvCxnSpPr/>
      </xdr:nvCxnSpPr>
      <xdr:spPr>
        <a:xfrm>
          <a:off x="10918825" y="16421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06" name="【庁舎】&#10;有形固定資産減価償却率グラフ枠"/>
        <xdr:cNvSpPr/>
      </xdr:nvSpPr>
      <xdr:spPr>
        <a:xfrm>
          <a:off x="10918825" y="16421100"/>
          <a:ext cx="4137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20955</xdr:rowOff>
    </xdr:from>
    <xdr:to xmlns:xdr="http://schemas.openxmlformats.org/drawingml/2006/spreadsheetDrawing">
      <xdr:col>85</xdr:col>
      <xdr:colOff>126365</xdr:colOff>
      <xdr:row>109</xdr:row>
      <xdr:rowOff>1270</xdr:rowOff>
    </xdr:to>
    <xdr:cxnSp macro="">
      <xdr:nvCxnSpPr>
        <xdr:cNvPr id="607" name="直線コネクタ 606"/>
        <xdr:cNvCxnSpPr/>
      </xdr:nvCxnSpPr>
      <xdr:spPr>
        <a:xfrm flipV="1">
          <a:off x="14321790" y="1682305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5080</xdr:rowOff>
    </xdr:from>
    <xdr:ext cx="404495" cy="259080"/>
    <xdr:sp macro="" textlink="">
      <xdr:nvSpPr>
        <xdr:cNvPr id="608" name="【庁舎】&#10;有形固定資産減価償却率最小値テキスト"/>
        <xdr:cNvSpPr txBox="1"/>
      </xdr:nvSpPr>
      <xdr:spPr>
        <a:xfrm>
          <a:off x="14360525" y="18350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1270</xdr:rowOff>
    </xdr:from>
    <xdr:to xmlns:xdr="http://schemas.openxmlformats.org/drawingml/2006/spreadsheetDrawing">
      <xdr:col>86</xdr:col>
      <xdr:colOff>25400</xdr:colOff>
      <xdr:row>109</xdr:row>
      <xdr:rowOff>1270</xdr:rowOff>
    </xdr:to>
    <xdr:cxnSp macro="">
      <xdr:nvCxnSpPr>
        <xdr:cNvPr id="609" name="直線コネクタ 608"/>
        <xdr:cNvCxnSpPr/>
      </xdr:nvCxnSpPr>
      <xdr:spPr>
        <a:xfrm>
          <a:off x="14233525" y="183464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139065</xdr:rowOff>
    </xdr:from>
    <xdr:ext cx="339725" cy="259080"/>
    <xdr:sp macro="" textlink="">
      <xdr:nvSpPr>
        <xdr:cNvPr id="610" name="【庁舎】&#10;有形固定資産減価償却率最大値テキスト"/>
        <xdr:cNvSpPr txBox="1"/>
      </xdr:nvSpPr>
      <xdr:spPr>
        <a:xfrm>
          <a:off x="14360525" y="16598265"/>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20955</xdr:rowOff>
    </xdr:from>
    <xdr:to xmlns:xdr="http://schemas.openxmlformats.org/drawingml/2006/spreadsheetDrawing">
      <xdr:col>86</xdr:col>
      <xdr:colOff>25400</xdr:colOff>
      <xdr:row>100</xdr:row>
      <xdr:rowOff>20955</xdr:rowOff>
    </xdr:to>
    <xdr:cxnSp macro="">
      <xdr:nvCxnSpPr>
        <xdr:cNvPr id="611" name="直線コネクタ 610"/>
        <xdr:cNvCxnSpPr/>
      </xdr:nvCxnSpPr>
      <xdr:spPr>
        <a:xfrm>
          <a:off x="14233525" y="168230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95885</xdr:rowOff>
    </xdr:from>
    <xdr:ext cx="404495" cy="259080"/>
    <xdr:sp macro="" textlink="">
      <xdr:nvSpPr>
        <xdr:cNvPr id="612" name="【庁舎】&#10;有形固定資産減価償却率平均値テキスト"/>
        <xdr:cNvSpPr txBox="1"/>
      </xdr:nvSpPr>
      <xdr:spPr>
        <a:xfrm>
          <a:off x="14360525" y="1741233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73025</xdr:rowOff>
    </xdr:from>
    <xdr:to xmlns:xdr="http://schemas.openxmlformats.org/drawingml/2006/spreadsheetDrawing">
      <xdr:col>85</xdr:col>
      <xdr:colOff>167005</xdr:colOff>
      <xdr:row>105</xdr:row>
      <xdr:rowOff>3175</xdr:rowOff>
    </xdr:to>
    <xdr:sp macro="" textlink="">
      <xdr:nvSpPr>
        <xdr:cNvPr id="613" name="フローチャート: 判断 612"/>
        <xdr:cNvSpPr/>
      </xdr:nvSpPr>
      <xdr:spPr>
        <a:xfrm>
          <a:off x="14271625" y="1756092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71120</xdr:rowOff>
    </xdr:from>
    <xdr:to xmlns:xdr="http://schemas.openxmlformats.org/drawingml/2006/spreadsheetDrawing">
      <xdr:col>81</xdr:col>
      <xdr:colOff>101600</xdr:colOff>
      <xdr:row>105</xdr:row>
      <xdr:rowOff>1270</xdr:rowOff>
    </xdr:to>
    <xdr:sp macro="" textlink="">
      <xdr:nvSpPr>
        <xdr:cNvPr id="614" name="フローチャート: 判断 613"/>
        <xdr:cNvSpPr/>
      </xdr:nvSpPr>
      <xdr:spPr>
        <a:xfrm>
          <a:off x="13527405"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66040</xdr:rowOff>
    </xdr:from>
    <xdr:to xmlns:xdr="http://schemas.openxmlformats.org/drawingml/2006/spreadsheetDrawing">
      <xdr:col>76</xdr:col>
      <xdr:colOff>165100</xdr:colOff>
      <xdr:row>104</xdr:row>
      <xdr:rowOff>167640</xdr:rowOff>
    </xdr:to>
    <xdr:sp macro="" textlink="">
      <xdr:nvSpPr>
        <xdr:cNvPr id="615" name="フローチャート: 判断 614"/>
        <xdr:cNvSpPr/>
      </xdr:nvSpPr>
      <xdr:spPr>
        <a:xfrm>
          <a:off x="12755880" y="1755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99060</xdr:rowOff>
    </xdr:from>
    <xdr:to xmlns:xdr="http://schemas.openxmlformats.org/drawingml/2006/spreadsheetDrawing">
      <xdr:col>72</xdr:col>
      <xdr:colOff>38100</xdr:colOff>
      <xdr:row>105</xdr:row>
      <xdr:rowOff>29210</xdr:rowOff>
    </xdr:to>
    <xdr:sp macro="" textlink="">
      <xdr:nvSpPr>
        <xdr:cNvPr id="616" name="フローチャート: 判断 615"/>
        <xdr:cNvSpPr/>
      </xdr:nvSpPr>
      <xdr:spPr>
        <a:xfrm>
          <a:off x="11984355" y="175869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164465</xdr:rowOff>
    </xdr:from>
    <xdr:to xmlns:xdr="http://schemas.openxmlformats.org/drawingml/2006/spreadsheetDrawing">
      <xdr:col>67</xdr:col>
      <xdr:colOff>101600</xdr:colOff>
      <xdr:row>105</xdr:row>
      <xdr:rowOff>94615</xdr:rowOff>
    </xdr:to>
    <xdr:sp macro="" textlink="">
      <xdr:nvSpPr>
        <xdr:cNvPr id="617" name="フローチャート: 判断 616"/>
        <xdr:cNvSpPr/>
      </xdr:nvSpPr>
      <xdr:spPr>
        <a:xfrm>
          <a:off x="11189335" y="1765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18" name="テキスト ボックス 617"/>
        <xdr:cNvSpPr txBox="1"/>
      </xdr:nvSpPr>
      <xdr:spPr>
        <a:xfrm>
          <a:off x="141554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619" name="テキスト ボックス 618"/>
        <xdr:cNvSpPr txBox="1"/>
      </xdr:nvSpPr>
      <xdr:spPr>
        <a:xfrm>
          <a:off x="134112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1365" cy="259080"/>
    <xdr:sp macro="" textlink="">
      <xdr:nvSpPr>
        <xdr:cNvPr id="620" name="テキスト ボックス 619"/>
        <xdr:cNvSpPr txBox="1"/>
      </xdr:nvSpPr>
      <xdr:spPr>
        <a:xfrm>
          <a:off x="12639675"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111</xdr:row>
      <xdr:rowOff>16510</xdr:rowOff>
    </xdr:from>
    <xdr:ext cx="762000" cy="259080"/>
    <xdr:sp macro="" textlink="">
      <xdr:nvSpPr>
        <xdr:cNvPr id="621" name="テキスト ボックス 620"/>
        <xdr:cNvSpPr txBox="1"/>
      </xdr:nvSpPr>
      <xdr:spPr>
        <a:xfrm>
          <a:off x="1185735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622" name="テキスト ボックス 621"/>
        <xdr:cNvSpPr txBox="1"/>
      </xdr:nvSpPr>
      <xdr:spPr>
        <a:xfrm>
          <a:off x="1107313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108</xdr:row>
      <xdr:rowOff>15875</xdr:rowOff>
    </xdr:from>
    <xdr:to xmlns:xdr="http://schemas.openxmlformats.org/drawingml/2006/spreadsheetDrawing">
      <xdr:col>85</xdr:col>
      <xdr:colOff>167005</xdr:colOff>
      <xdr:row>108</xdr:row>
      <xdr:rowOff>117475</xdr:rowOff>
    </xdr:to>
    <xdr:sp macro="" textlink="">
      <xdr:nvSpPr>
        <xdr:cNvPr id="623" name="楕円 622"/>
        <xdr:cNvSpPr/>
      </xdr:nvSpPr>
      <xdr:spPr>
        <a:xfrm>
          <a:off x="14271625" y="18189575"/>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102235</xdr:rowOff>
    </xdr:from>
    <xdr:ext cx="404495" cy="258445"/>
    <xdr:sp macro="" textlink="">
      <xdr:nvSpPr>
        <xdr:cNvPr id="624" name="【庁舎】&#10;有形固定資産減価償却率該当値テキスト"/>
        <xdr:cNvSpPr txBox="1"/>
      </xdr:nvSpPr>
      <xdr:spPr>
        <a:xfrm>
          <a:off x="14360525" y="181044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166370</xdr:rowOff>
    </xdr:from>
    <xdr:to xmlns:xdr="http://schemas.openxmlformats.org/drawingml/2006/spreadsheetDrawing">
      <xdr:col>81</xdr:col>
      <xdr:colOff>101600</xdr:colOff>
      <xdr:row>108</xdr:row>
      <xdr:rowOff>95885</xdr:rowOff>
    </xdr:to>
    <xdr:sp macro="" textlink="">
      <xdr:nvSpPr>
        <xdr:cNvPr id="625" name="楕円 624"/>
        <xdr:cNvSpPr/>
      </xdr:nvSpPr>
      <xdr:spPr>
        <a:xfrm>
          <a:off x="13527405" y="18168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108</xdr:row>
      <xdr:rowOff>45085</xdr:rowOff>
    </xdr:from>
    <xdr:to xmlns:xdr="http://schemas.openxmlformats.org/drawingml/2006/spreadsheetDrawing">
      <xdr:col>85</xdr:col>
      <xdr:colOff>127000</xdr:colOff>
      <xdr:row>108</xdr:row>
      <xdr:rowOff>66675</xdr:rowOff>
    </xdr:to>
    <xdr:cxnSp macro="">
      <xdr:nvCxnSpPr>
        <xdr:cNvPr id="626" name="直線コネクタ 625"/>
        <xdr:cNvCxnSpPr/>
      </xdr:nvCxnSpPr>
      <xdr:spPr>
        <a:xfrm>
          <a:off x="13578205" y="18218785"/>
          <a:ext cx="74422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143510</xdr:rowOff>
    </xdr:from>
    <xdr:to xmlns:xdr="http://schemas.openxmlformats.org/drawingml/2006/spreadsheetDrawing">
      <xdr:col>76</xdr:col>
      <xdr:colOff>165100</xdr:colOff>
      <xdr:row>108</xdr:row>
      <xdr:rowOff>73025</xdr:rowOff>
    </xdr:to>
    <xdr:sp macro="" textlink="">
      <xdr:nvSpPr>
        <xdr:cNvPr id="627" name="楕円 626"/>
        <xdr:cNvSpPr/>
      </xdr:nvSpPr>
      <xdr:spPr>
        <a:xfrm>
          <a:off x="12755880" y="18145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108</xdr:row>
      <xdr:rowOff>22225</xdr:rowOff>
    </xdr:from>
    <xdr:to xmlns:xdr="http://schemas.openxmlformats.org/drawingml/2006/spreadsheetDrawing">
      <xdr:col>81</xdr:col>
      <xdr:colOff>50800</xdr:colOff>
      <xdr:row>108</xdr:row>
      <xdr:rowOff>45085</xdr:rowOff>
    </xdr:to>
    <xdr:cxnSp macro="">
      <xdr:nvCxnSpPr>
        <xdr:cNvPr id="628" name="直線コネクタ 627"/>
        <xdr:cNvCxnSpPr/>
      </xdr:nvCxnSpPr>
      <xdr:spPr>
        <a:xfrm>
          <a:off x="12806680" y="18195925"/>
          <a:ext cx="7715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121920</xdr:rowOff>
    </xdr:from>
    <xdr:to xmlns:xdr="http://schemas.openxmlformats.org/drawingml/2006/spreadsheetDrawing">
      <xdr:col>72</xdr:col>
      <xdr:colOff>38100</xdr:colOff>
      <xdr:row>108</xdr:row>
      <xdr:rowOff>52070</xdr:rowOff>
    </xdr:to>
    <xdr:sp macro="" textlink="">
      <xdr:nvSpPr>
        <xdr:cNvPr id="629" name="楕円 628"/>
        <xdr:cNvSpPr/>
      </xdr:nvSpPr>
      <xdr:spPr>
        <a:xfrm>
          <a:off x="11984355" y="1812417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167005</xdr:colOff>
      <xdr:row>108</xdr:row>
      <xdr:rowOff>1270</xdr:rowOff>
    </xdr:from>
    <xdr:to xmlns:xdr="http://schemas.openxmlformats.org/drawingml/2006/spreadsheetDrawing">
      <xdr:col>76</xdr:col>
      <xdr:colOff>114300</xdr:colOff>
      <xdr:row>108</xdr:row>
      <xdr:rowOff>22225</xdr:rowOff>
    </xdr:to>
    <xdr:cxnSp macro="">
      <xdr:nvCxnSpPr>
        <xdr:cNvPr id="630" name="直線コネクタ 629"/>
        <xdr:cNvCxnSpPr/>
      </xdr:nvCxnSpPr>
      <xdr:spPr>
        <a:xfrm>
          <a:off x="12024360" y="18174970"/>
          <a:ext cx="7823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99060</xdr:rowOff>
    </xdr:from>
    <xdr:to xmlns:xdr="http://schemas.openxmlformats.org/drawingml/2006/spreadsheetDrawing">
      <xdr:col>67</xdr:col>
      <xdr:colOff>101600</xdr:colOff>
      <xdr:row>108</xdr:row>
      <xdr:rowOff>29210</xdr:rowOff>
    </xdr:to>
    <xdr:sp macro="" textlink="">
      <xdr:nvSpPr>
        <xdr:cNvPr id="631" name="楕円 630"/>
        <xdr:cNvSpPr/>
      </xdr:nvSpPr>
      <xdr:spPr>
        <a:xfrm>
          <a:off x="11189335" y="181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149860</xdr:rowOff>
    </xdr:from>
    <xdr:to xmlns:xdr="http://schemas.openxmlformats.org/drawingml/2006/spreadsheetDrawing">
      <xdr:col>71</xdr:col>
      <xdr:colOff>167005</xdr:colOff>
      <xdr:row>108</xdr:row>
      <xdr:rowOff>1270</xdr:rowOff>
    </xdr:to>
    <xdr:cxnSp macro="">
      <xdr:nvCxnSpPr>
        <xdr:cNvPr id="632" name="直線コネクタ 631"/>
        <xdr:cNvCxnSpPr/>
      </xdr:nvCxnSpPr>
      <xdr:spPr>
        <a:xfrm>
          <a:off x="11240135" y="18152110"/>
          <a:ext cx="7842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17780</xdr:rowOff>
    </xdr:from>
    <xdr:ext cx="404495" cy="258445"/>
    <xdr:sp macro="" textlink="">
      <xdr:nvSpPr>
        <xdr:cNvPr id="633" name="n_1aveValue【庁舎】&#10;有形固定資産減価償却率"/>
        <xdr:cNvSpPr txBox="1"/>
      </xdr:nvSpPr>
      <xdr:spPr>
        <a:xfrm>
          <a:off x="13386435" y="173342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12700</xdr:rowOff>
    </xdr:from>
    <xdr:ext cx="404495" cy="259080"/>
    <xdr:sp macro="" textlink="">
      <xdr:nvSpPr>
        <xdr:cNvPr id="634" name="n_2aveValue【庁舎】&#10;有形固定資産減価償却率"/>
        <xdr:cNvSpPr txBox="1"/>
      </xdr:nvSpPr>
      <xdr:spPr>
        <a:xfrm>
          <a:off x="12627610" y="17329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45720</xdr:rowOff>
    </xdr:from>
    <xdr:ext cx="404495" cy="259080"/>
    <xdr:sp macro="" textlink="">
      <xdr:nvSpPr>
        <xdr:cNvPr id="635" name="n_3aveValue【庁舎】&#10;有形固定資産減価償却率"/>
        <xdr:cNvSpPr txBox="1"/>
      </xdr:nvSpPr>
      <xdr:spPr>
        <a:xfrm>
          <a:off x="11856085" y="173621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111125</xdr:rowOff>
    </xdr:from>
    <xdr:ext cx="404495" cy="258445"/>
    <xdr:sp macro="" textlink="">
      <xdr:nvSpPr>
        <xdr:cNvPr id="636" name="n_4aveValue【庁舎】&#10;有形固定資産減価償却率"/>
        <xdr:cNvSpPr txBox="1"/>
      </xdr:nvSpPr>
      <xdr:spPr>
        <a:xfrm>
          <a:off x="11061065" y="174275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86995</xdr:rowOff>
    </xdr:from>
    <xdr:ext cx="404495" cy="258445"/>
    <xdr:sp macro="" textlink="">
      <xdr:nvSpPr>
        <xdr:cNvPr id="637" name="n_1mainValue【庁舎】&#10;有形固定資産減価償却率"/>
        <xdr:cNvSpPr txBox="1"/>
      </xdr:nvSpPr>
      <xdr:spPr>
        <a:xfrm>
          <a:off x="13386435" y="182606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108</xdr:row>
      <xdr:rowOff>64135</xdr:rowOff>
    </xdr:from>
    <xdr:ext cx="404495" cy="258445"/>
    <xdr:sp macro="" textlink="">
      <xdr:nvSpPr>
        <xdr:cNvPr id="638" name="n_2mainValue【庁舎】&#10;有形固定資産減価償却率"/>
        <xdr:cNvSpPr txBox="1"/>
      </xdr:nvSpPr>
      <xdr:spPr>
        <a:xfrm>
          <a:off x="12627610" y="18237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108</xdr:row>
      <xdr:rowOff>43180</xdr:rowOff>
    </xdr:from>
    <xdr:ext cx="404495" cy="258445"/>
    <xdr:sp macro="" textlink="">
      <xdr:nvSpPr>
        <xdr:cNvPr id="639" name="n_3mainValue【庁舎】&#10;有形固定資産減価償却率"/>
        <xdr:cNvSpPr txBox="1"/>
      </xdr:nvSpPr>
      <xdr:spPr>
        <a:xfrm>
          <a:off x="11856085" y="182168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108</xdr:row>
      <xdr:rowOff>20320</xdr:rowOff>
    </xdr:from>
    <xdr:ext cx="404495" cy="258445"/>
    <xdr:sp macro="" textlink="">
      <xdr:nvSpPr>
        <xdr:cNvPr id="640" name="n_4mainValue【庁舎】&#10;有形固定資産減価償却率"/>
        <xdr:cNvSpPr txBox="1"/>
      </xdr:nvSpPr>
      <xdr:spPr>
        <a:xfrm>
          <a:off x="11061065" y="181940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41" name="正方形/長方形 640"/>
        <xdr:cNvSpPr/>
      </xdr:nvSpPr>
      <xdr:spPr>
        <a:xfrm>
          <a:off x="16032480" y="15278100"/>
          <a:ext cx="416052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42" name="正方形/長方形 641"/>
        <xdr:cNvSpPr/>
      </xdr:nvSpPr>
      <xdr:spPr>
        <a:xfrm>
          <a:off x="1615948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43" name="正方形/長方形 642"/>
        <xdr:cNvSpPr/>
      </xdr:nvSpPr>
      <xdr:spPr>
        <a:xfrm>
          <a:off x="1615948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44" name="正方形/長方形 643"/>
        <xdr:cNvSpPr/>
      </xdr:nvSpPr>
      <xdr:spPr>
        <a:xfrm>
          <a:off x="1703451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45" name="正方形/長方形 644"/>
        <xdr:cNvSpPr/>
      </xdr:nvSpPr>
      <xdr:spPr>
        <a:xfrm>
          <a:off x="1703451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46" name="正方形/長方形 645"/>
        <xdr:cNvSpPr/>
      </xdr:nvSpPr>
      <xdr:spPr>
        <a:xfrm>
          <a:off x="18036540" y="159385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47" name="正方形/長方形 646"/>
        <xdr:cNvSpPr/>
      </xdr:nvSpPr>
      <xdr:spPr>
        <a:xfrm>
          <a:off x="18036540" y="16141700"/>
          <a:ext cx="13360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48" name="正方形/長方形 647"/>
        <xdr:cNvSpPr/>
      </xdr:nvSpPr>
      <xdr:spPr>
        <a:xfrm>
          <a:off x="16032480" y="16421100"/>
          <a:ext cx="41605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649" name="テキスト ボックス 648"/>
        <xdr:cNvSpPr txBox="1"/>
      </xdr:nvSpPr>
      <xdr:spPr>
        <a:xfrm>
          <a:off x="16017875" y="162306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50" name="直線コネクタ 649"/>
        <xdr:cNvCxnSpPr/>
      </xdr:nvCxnSpPr>
      <xdr:spPr>
        <a:xfrm>
          <a:off x="16032480" y="18707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651" name="直線コネクタ 650"/>
        <xdr:cNvCxnSpPr/>
      </xdr:nvCxnSpPr>
      <xdr:spPr>
        <a:xfrm>
          <a:off x="16032480" y="18380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7360" cy="258445"/>
    <xdr:sp macro="" textlink="">
      <xdr:nvSpPr>
        <xdr:cNvPr id="652" name="テキスト ボックス 651"/>
        <xdr:cNvSpPr txBox="1"/>
      </xdr:nvSpPr>
      <xdr:spPr>
        <a:xfrm>
          <a:off x="15635605" y="182384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653" name="直線コネクタ 652"/>
        <xdr:cNvCxnSpPr/>
      </xdr:nvCxnSpPr>
      <xdr:spPr>
        <a:xfrm>
          <a:off x="16032480" y="180543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7360" cy="259080"/>
    <xdr:sp macro="" textlink="">
      <xdr:nvSpPr>
        <xdr:cNvPr id="654" name="テキスト ボックス 653"/>
        <xdr:cNvSpPr txBox="1"/>
      </xdr:nvSpPr>
      <xdr:spPr>
        <a:xfrm>
          <a:off x="15635605" y="179114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655" name="直線コネクタ 654"/>
        <xdr:cNvCxnSpPr/>
      </xdr:nvCxnSpPr>
      <xdr:spPr>
        <a:xfrm>
          <a:off x="16032480" y="17727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7360" cy="258445"/>
    <xdr:sp macro="" textlink="">
      <xdr:nvSpPr>
        <xdr:cNvPr id="656" name="テキスト ボックス 655"/>
        <xdr:cNvSpPr txBox="1"/>
      </xdr:nvSpPr>
      <xdr:spPr>
        <a:xfrm>
          <a:off x="15635605" y="175856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657" name="直線コネクタ 656"/>
        <xdr:cNvCxnSpPr/>
      </xdr:nvCxnSpPr>
      <xdr:spPr>
        <a:xfrm>
          <a:off x="16032480" y="17400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7360" cy="258445"/>
    <xdr:sp macro="" textlink="">
      <xdr:nvSpPr>
        <xdr:cNvPr id="658" name="テキスト ボックス 657"/>
        <xdr:cNvSpPr txBox="1"/>
      </xdr:nvSpPr>
      <xdr:spPr>
        <a:xfrm>
          <a:off x="15635605" y="172586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659" name="直線コネクタ 658"/>
        <xdr:cNvCxnSpPr/>
      </xdr:nvCxnSpPr>
      <xdr:spPr>
        <a:xfrm>
          <a:off x="16032480" y="170745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7360" cy="259080"/>
    <xdr:sp macro="" textlink="">
      <xdr:nvSpPr>
        <xdr:cNvPr id="660" name="テキスト ボックス 659"/>
        <xdr:cNvSpPr txBox="1"/>
      </xdr:nvSpPr>
      <xdr:spPr>
        <a:xfrm>
          <a:off x="15635605" y="169322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661" name="直線コネクタ 660"/>
        <xdr:cNvCxnSpPr/>
      </xdr:nvCxnSpPr>
      <xdr:spPr>
        <a:xfrm>
          <a:off x="16032480" y="167474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7360" cy="258445"/>
    <xdr:sp macro="" textlink="">
      <xdr:nvSpPr>
        <xdr:cNvPr id="662" name="テキスト ボックス 661"/>
        <xdr:cNvSpPr txBox="1"/>
      </xdr:nvSpPr>
      <xdr:spPr>
        <a:xfrm>
          <a:off x="15635605" y="1660525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63" name="直線コネクタ 662"/>
        <xdr:cNvCxnSpPr/>
      </xdr:nvCxnSpPr>
      <xdr:spPr>
        <a:xfrm>
          <a:off x="16032480" y="16421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664" name="テキスト ボックス 663"/>
        <xdr:cNvSpPr txBox="1"/>
      </xdr:nvSpPr>
      <xdr:spPr>
        <a:xfrm>
          <a:off x="15635605" y="16278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65" name="【庁舎】&#10;一人当たり面積グラフ枠"/>
        <xdr:cNvSpPr/>
      </xdr:nvSpPr>
      <xdr:spPr>
        <a:xfrm>
          <a:off x="16032480" y="16421100"/>
          <a:ext cx="41605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86360</xdr:rowOff>
    </xdr:from>
    <xdr:to xmlns:xdr="http://schemas.openxmlformats.org/drawingml/2006/spreadsheetDrawing">
      <xdr:col>116</xdr:col>
      <xdr:colOff>62865</xdr:colOff>
      <xdr:row>108</xdr:row>
      <xdr:rowOff>44450</xdr:rowOff>
    </xdr:to>
    <xdr:cxnSp macro="">
      <xdr:nvCxnSpPr>
        <xdr:cNvPr id="666" name="直線コネクタ 665"/>
        <xdr:cNvCxnSpPr/>
      </xdr:nvCxnSpPr>
      <xdr:spPr>
        <a:xfrm flipV="1">
          <a:off x="19435445" y="1671701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48260</xdr:rowOff>
    </xdr:from>
    <xdr:ext cx="469265" cy="259080"/>
    <xdr:sp macro="" textlink="">
      <xdr:nvSpPr>
        <xdr:cNvPr id="667" name="【庁舎】&#10;一人当たり面積最小値テキスト"/>
        <xdr:cNvSpPr txBox="1"/>
      </xdr:nvSpPr>
      <xdr:spPr>
        <a:xfrm>
          <a:off x="19474180" y="18221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44450</xdr:rowOff>
    </xdr:from>
    <xdr:to xmlns:xdr="http://schemas.openxmlformats.org/drawingml/2006/spreadsheetDrawing">
      <xdr:col>116</xdr:col>
      <xdr:colOff>152400</xdr:colOff>
      <xdr:row>108</xdr:row>
      <xdr:rowOff>44450</xdr:rowOff>
    </xdr:to>
    <xdr:cxnSp macro="">
      <xdr:nvCxnSpPr>
        <xdr:cNvPr id="668" name="直線コネクタ 667"/>
        <xdr:cNvCxnSpPr/>
      </xdr:nvCxnSpPr>
      <xdr:spPr>
        <a:xfrm>
          <a:off x="19370675" y="182181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33020</xdr:rowOff>
    </xdr:from>
    <xdr:ext cx="469265" cy="259080"/>
    <xdr:sp macro="" textlink="">
      <xdr:nvSpPr>
        <xdr:cNvPr id="669" name="【庁舎】&#10;一人当たり面積最大値テキスト"/>
        <xdr:cNvSpPr txBox="1"/>
      </xdr:nvSpPr>
      <xdr:spPr>
        <a:xfrm>
          <a:off x="19474180" y="16492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86360</xdr:rowOff>
    </xdr:from>
    <xdr:to xmlns:xdr="http://schemas.openxmlformats.org/drawingml/2006/spreadsheetDrawing">
      <xdr:col>116</xdr:col>
      <xdr:colOff>152400</xdr:colOff>
      <xdr:row>99</xdr:row>
      <xdr:rowOff>86360</xdr:rowOff>
    </xdr:to>
    <xdr:cxnSp macro="">
      <xdr:nvCxnSpPr>
        <xdr:cNvPr id="670" name="直線コネクタ 669"/>
        <xdr:cNvCxnSpPr/>
      </xdr:nvCxnSpPr>
      <xdr:spPr>
        <a:xfrm>
          <a:off x="19370675" y="167170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163195</xdr:rowOff>
    </xdr:from>
    <xdr:ext cx="469265" cy="259080"/>
    <xdr:sp macro="" textlink="">
      <xdr:nvSpPr>
        <xdr:cNvPr id="671" name="【庁舎】&#10;一人当たり面積平均値テキスト"/>
        <xdr:cNvSpPr txBox="1"/>
      </xdr:nvSpPr>
      <xdr:spPr>
        <a:xfrm>
          <a:off x="19474180" y="1782254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13335</xdr:rowOff>
    </xdr:from>
    <xdr:to xmlns:xdr="http://schemas.openxmlformats.org/drawingml/2006/spreadsheetDrawing">
      <xdr:col>116</xdr:col>
      <xdr:colOff>114300</xdr:colOff>
      <xdr:row>106</xdr:row>
      <xdr:rowOff>114935</xdr:rowOff>
    </xdr:to>
    <xdr:sp macro="" textlink="">
      <xdr:nvSpPr>
        <xdr:cNvPr id="672" name="フローチャート: 判断 671"/>
        <xdr:cNvSpPr/>
      </xdr:nvSpPr>
      <xdr:spPr>
        <a:xfrm>
          <a:off x="19385280" y="1784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16510</xdr:rowOff>
    </xdr:from>
    <xdr:to xmlns:xdr="http://schemas.openxmlformats.org/drawingml/2006/spreadsheetDrawing">
      <xdr:col>112</xdr:col>
      <xdr:colOff>38100</xdr:colOff>
      <xdr:row>106</xdr:row>
      <xdr:rowOff>118110</xdr:rowOff>
    </xdr:to>
    <xdr:sp macro="" textlink="">
      <xdr:nvSpPr>
        <xdr:cNvPr id="673" name="フローチャート: 判断 672"/>
        <xdr:cNvSpPr/>
      </xdr:nvSpPr>
      <xdr:spPr>
        <a:xfrm>
          <a:off x="18664555" y="1784731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31115</xdr:rowOff>
    </xdr:from>
    <xdr:to xmlns:xdr="http://schemas.openxmlformats.org/drawingml/2006/spreadsheetDrawing">
      <xdr:col>107</xdr:col>
      <xdr:colOff>101600</xdr:colOff>
      <xdr:row>106</xdr:row>
      <xdr:rowOff>132715</xdr:rowOff>
    </xdr:to>
    <xdr:sp macro="" textlink="">
      <xdr:nvSpPr>
        <xdr:cNvPr id="674" name="フローチャート: 判断 673"/>
        <xdr:cNvSpPr/>
      </xdr:nvSpPr>
      <xdr:spPr>
        <a:xfrm>
          <a:off x="17869535" y="178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166370</xdr:rowOff>
    </xdr:from>
    <xdr:to xmlns:xdr="http://schemas.openxmlformats.org/drawingml/2006/spreadsheetDrawing">
      <xdr:col>102</xdr:col>
      <xdr:colOff>165100</xdr:colOff>
      <xdr:row>106</xdr:row>
      <xdr:rowOff>96520</xdr:rowOff>
    </xdr:to>
    <xdr:sp macro="" textlink="">
      <xdr:nvSpPr>
        <xdr:cNvPr id="675" name="フローチャート: 判断 674"/>
        <xdr:cNvSpPr/>
      </xdr:nvSpPr>
      <xdr:spPr>
        <a:xfrm>
          <a:off x="1709801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120650</xdr:rowOff>
    </xdr:from>
    <xdr:to xmlns:xdr="http://schemas.openxmlformats.org/drawingml/2006/spreadsheetDrawing">
      <xdr:col>98</xdr:col>
      <xdr:colOff>38100</xdr:colOff>
      <xdr:row>107</xdr:row>
      <xdr:rowOff>50165</xdr:rowOff>
    </xdr:to>
    <xdr:sp macro="" textlink="">
      <xdr:nvSpPr>
        <xdr:cNvPr id="676" name="フローチャート: 判断 675"/>
        <xdr:cNvSpPr/>
      </xdr:nvSpPr>
      <xdr:spPr>
        <a:xfrm>
          <a:off x="16326485" y="17951450"/>
          <a:ext cx="781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677" name="テキスト ボックス 676"/>
        <xdr:cNvSpPr txBox="1"/>
      </xdr:nvSpPr>
      <xdr:spPr>
        <a:xfrm>
          <a:off x="1926907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111</xdr:row>
      <xdr:rowOff>16510</xdr:rowOff>
    </xdr:from>
    <xdr:ext cx="762000" cy="259080"/>
    <xdr:sp macro="" textlink="">
      <xdr:nvSpPr>
        <xdr:cNvPr id="678" name="テキスト ボックス 677"/>
        <xdr:cNvSpPr txBox="1"/>
      </xdr:nvSpPr>
      <xdr:spPr>
        <a:xfrm>
          <a:off x="1853755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679" name="テキスト ボックス 678"/>
        <xdr:cNvSpPr txBox="1"/>
      </xdr:nvSpPr>
      <xdr:spPr>
        <a:xfrm>
          <a:off x="1775333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1365" cy="259080"/>
    <xdr:sp macro="" textlink="">
      <xdr:nvSpPr>
        <xdr:cNvPr id="680" name="テキスト ボックス 679"/>
        <xdr:cNvSpPr txBox="1"/>
      </xdr:nvSpPr>
      <xdr:spPr>
        <a:xfrm>
          <a:off x="16981805"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111</xdr:row>
      <xdr:rowOff>16510</xdr:rowOff>
    </xdr:from>
    <xdr:ext cx="762000" cy="259080"/>
    <xdr:sp macro="" textlink="">
      <xdr:nvSpPr>
        <xdr:cNvPr id="681" name="テキスト ボックス 680"/>
        <xdr:cNvSpPr txBox="1"/>
      </xdr:nvSpPr>
      <xdr:spPr>
        <a:xfrm>
          <a:off x="16199485"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90170</xdr:rowOff>
    </xdr:from>
    <xdr:to xmlns:xdr="http://schemas.openxmlformats.org/drawingml/2006/spreadsheetDrawing">
      <xdr:col>116</xdr:col>
      <xdr:colOff>114300</xdr:colOff>
      <xdr:row>106</xdr:row>
      <xdr:rowOff>20320</xdr:rowOff>
    </xdr:to>
    <xdr:sp macro="" textlink="">
      <xdr:nvSpPr>
        <xdr:cNvPr id="682" name="楕円 681"/>
        <xdr:cNvSpPr/>
      </xdr:nvSpPr>
      <xdr:spPr>
        <a:xfrm>
          <a:off x="1938528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113030</xdr:rowOff>
    </xdr:from>
    <xdr:ext cx="469265" cy="259080"/>
    <xdr:sp macro="" textlink="">
      <xdr:nvSpPr>
        <xdr:cNvPr id="683" name="【庁舎】&#10;一人当たり面積該当値テキスト"/>
        <xdr:cNvSpPr txBox="1"/>
      </xdr:nvSpPr>
      <xdr:spPr>
        <a:xfrm>
          <a:off x="19474180" y="17600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36195</xdr:rowOff>
    </xdr:from>
    <xdr:to xmlns:xdr="http://schemas.openxmlformats.org/drawingml/2006/spreadsheetDrawing">
      <xdr:col>112</xdr:col>
      <xdr:colOff>38100</xdr:colOff>
      <xdr:row>106</xdr:row>
      <xdr:rowOff>137795</xdr:rowOff>
    </xdr:to>
    <xdr:sp macro="" textlink="">
      <xdr:nvSpPr>
        <xdr:cNvPr id="684" name="楕円 683"/>
        <xdr:cNvSpPr/>
      </xdr:nvSpPr>
      <xdr:spPr>
        <a:xfrm>
          <a:off x="18664555" y="178669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167005</xdr:colOff>
      <xdr:row>105</xdr:row>
      <xdr:rowOff>140970</xdr:rowOff>
    </xdr:from>
    <xdr:to xmlns:xdr="http://schemas.openxmlformats.org/drawingml/2006/spreadsheetDrawing">
      <xdr:col>116</xdr:col>
      <xdr:colOff>63500</xdr:colOff>
      <xdr:row>106</xdr:row>
      <xdr:rowOff>86995</xdr:rowOff>
    </xdr:to>
    <xdr:cxnSp macro="">
      <xdr:nvCxnSpPr>
        <xdr:cNvPr id="685" name="直線コネクタ 684"/>
        <xdr:cNvCxnSpPr/>
      </xdr:nvCxnSpPr>
      <xdr:spPr>
        <a:xfrm flipV="1">
          <a:off x="18704560" y="17800320"/>
          <a:ext cx="73152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40640</xdr:rowOff>
    </xdr:from>
    <xdr:to xmlns:xdr="http://schemas.openxmlformats.org/drawingml/2006/spreadsheetDrawing">
      <xdr:col>107</xdr:col>
      <xdr:colOff>101600</xdr:colOff>
      <xdr:row>106</xdr:row>
      <xdr:rowOff>142240</xdr:rowOff>
    </xdr:to>
    <xdr:sp macro="" textlink="">
      <xdr:nvSpPr>
        <xdr:cNvPr id="686" name="楕円 685"/>
        <xdr:cNvSpPr/>
      </xdr:nvSpPr>
      <xdr:spPr>
        <a:xfrm>
          <a:off x="17869535" y="1787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86995</xdr:rowOff>
    </xdr:from>
    <xdr:to xmlns:xdr="http://schemas.openxmlformats.org/drawingml/2006/spreadsheetDrawing">
      <xdr:col>111</xdr:col>
      <xdr:colOff>167005</xdr:colOff>
      <xdr:row>106</xdr:row>
      <xdr:rowOff>91440</xdr:rowOff>
    </xdr:to>
    <xdr:cxnSp macro="">
      <xdr:nvCxnSpPr>
        <xdr:cNvPr id="687" name="直線コネクタ 686"/>
        <xdr:cNvCxnSpPr/>
      </xdr:nvCxnSpPr>
      <xdr:spPr>
        <a:xfrm flipV="1">
          <a:off x="17920335" y="17917795"/>
          <a:ext cx="7842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46990</xdr:rowOff>
    </xdr:from>
    <xdr:to xmlns:xdr="http://schemas.openxmlformats.org/drawingml/2006/spreadsheetDrawing">
      <xdr:col>102</xdr:col>
      <xdr:colOff>165100</xdr:colOff>
      <xdr:row>106</xdr:row>
      <xdr:rowOff>148590</xdr:rowOff>
    </xdr:to>
    <xdr:sp macro="" textlink="">
      <xdr:nvSpPr>
        <xdr:cNvPr id="688" name="楕円 687"/>
        <xdr:cNvSpPr/>
      </xdr:nvSpPr>
      <xdr:spPr>
        <a:xfrm>
          <a:off x="17098010" y="178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91440</xdr:rowOff>
    </xdr:from>
    <xdr:to xmlns:xdr="http://schemas.openxmlformats.org/drawingml/2006/spreadsheetDrawing">
      <xdr:col>107</xdr:col>
      <xdr:colOff>50800</xdr:colOff>
      <xdr:row>106</xdr:row>
      <xdr:rowOff>97790</xdr:rowOff>
    </xdr:to>
    <xdr:cxnSp macro="">
      <xdr:nvCxnSpPr>
        <xdr:cNvPr id="689" name="直線コネクタ 688"/>
        <xdr:cNvCxnSpPr/>
      </xdr:nvCxnSpPr>
      <xdr:spPr>
        <a:xfrm flipV="1">
          <a:off x="17148810" y="17922240"/>
          <a:ext cx="7715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55880</xdr:rowOff>
    </xdr:from>
    <xdr:to xmlns:xdr="http://schemas.openxmlformats.org/drawingml/2006/spreadsheetDrawing">
      <xdr:col>98</xdr:col>
      <xdr:colOff>38100</xdr:colOff>
      <xdr:row>106</xdr:row>
      <xdr:rowOff>157480</xdr:rowOff>
    </xdr:to>
    <xdr:sp macro="" textlink="">
      <xdr:nvSpPr>
        <xdr:cNvPr id="690" name="楕円 689"/>
        <xdr:cNvSpPr/>
      </xdr:nvSpPr>
      <xdr:spPr>
        <a:xfrm>
          <a:off x="16326485" y="1788668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167005</xdr:colOff>
      <xdr:row>106</xdr:row>
      <xdr:rowOff>97790</xdr:rowOff>
    </xdr:from>
    <xdr:to xmlns:xdr="http://schemas.openxmlformats.org/drawingml/2006/spreadsheetDrawing">
      <xdr:col>102</xdr:col>
      <xdr:colOff>114300</xdr:colOff>
      <xdr:row>106</xdr:row>
      <xdr:rowOff>106680</xdr:rowOff>
    </xdr:to>
    <xdr:cxnSp macro="">
      <xdr:nvCxnSpPr>
        <xdr:cNvPr id="691" name="直線コネクタ 690"/>
        <xdr:cNvCxnSpPr/>
      </xdr:nvCxnSpPr>
      <xdr:spPr>
        <a:xfrm flipV="1">
          <a:off x="16366490" y="17928590"/>
          <a:ext cx="7823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134620</xdr:rowOff>
    </xdr:from>
    <xdr:ext cx="469265" cy="258445"/>
    <xdr:sp macro="" textlink="">
      <xdr:nvSpPr>
        <xdr:cNvPr id="692" name="n_1aveValue【庁舎】&#10;一人当たり面積"/>
        <xdr:cNvSpPr txBox="1"/>
      </xdr:nvSpPr>
      <xdr:spPr>
        <a:xfrm>
          <a:off x="18491200" y="17622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149225</xdr:rowOff>
    </xdr:from>
    <xdr:ext cx="469900" cy="259080"/>
    <xdr:sp macro="" textlink="">
      <xdr:nvSpPr>
        <xdr:cNvPr id="693" name="n_2aveValue【庁舎】&#10;一人当たり面積"/>
        <xdr:cNvSpPr txBox="1"/>
      </xdr:nvSpPr>
      <xdr:spPr>
        <a:xfrm>
          <a:off x="17708880" y="17637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113030</xdr:rowOff>
    </xdr:from>
    <xdr:ext cx="469900" cy="259080"/>
    <xdr:sp macro="" textlink="">
      <xdr:nvSpPr>
        <xdr:cNvPr id="694" name="n_3aveValue【庁舎】&#10;一人当たり面積"/>
        <xdr:cNvSpPr txBox="1"/>
      </xdr:nvSpPr>
      <xdr:spPr>
        <a:xfrm>
          <a:off x="16937355" y="17600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41275</xdr:rowOff>
    </xdr:from>
    <xdr:ext cx="469900" cy="258445"/>
    <xdr:sp macro="" textlink="">
      <xdr:nvSpPr>
        <xdr:cNvPr id="695" name="n_4aveValue【庁舎】&#10;一人当たり面積"/>
        <xdr:cNvSpPr txBox="1"/>
      </xdr:nvSpPr>
      <xdr:spPr>
        <a:xfrm>
          <a:off x="16165830" y="180435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128905</xdr:rowOff>
    </xdr:from>
    <xdr:ext cx="469265" cy="259080"/>
    <xdr:sp macro="" textlink="">
      <xdr:nvSpPr>
        <xdr:cNvPr id="696" name="n_1mainValue【庁舎】&#10;一人当たり面積"/>
        <xdr:cNvSpPr txBox="1"/>
      </xdr:nvSpPr>
      <xdr:spPr>
        <a:xfrm>
          <a:off x="18491200" y="17959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133350</xdr:rowOff>
    </xdr:from>
    <xdr:ext cx="469900" cy="258445"/>
    <xdr:sp macro="" textlink="">
      <xdr:nvSpPr>
        <xdr:cNvPr id="697" name="n_2mainValue【庁舎】&#10;一人当たり面積"/>
        <xdr:cNvSpPr txBox="1"/>
      </xdr:nvSpPr>
      <xdr:spPr>
        <a:xfrm>
          <a:off x="17708880" y="17964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139700</xdr:rowOff>
    </xdr:from>
    <xdr:ext cx="469900" cy="259080"/>
    <xdr:sp macro="" textlink="">
      <xdr:nvSpPr>
        <xdr:cNvPr id="698" name="n_3mainValue【庁舎】&#10;一人当たり面積"/>
        <xdr:cNvSpPr txBox="1"/>
      </xdr:nvSpPr>
      <xdr:spPr>
        <a:xfrm>
          <a:off x="16937355" y="17970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2540</xdr:rowOff>
    </xdr:from>
    <xdr:ext cx="469900" cy="259080"/>
    <xdr:sp macro="" textlink="">
      <xdr:nvSpPr>
        <xdr:cNvPr id="699" name="n_4mainValue【庁舎】&#10;一人当たり面積"/>
        <xdr:cNvSpPr txBox="1"/>
      </xdr:nvSpPr>
      <xdr:spPr>
        <a:xfrm>
          <a:off x="16165830" y="17661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00" name="正方形/長方形 699"/>
        <xdr:cNvSpPr/>
      </xdr:nvSpPr>
      <xdr:spPr>
        <a:xfrm>
          <a:off x="668020" y="19088100"/>
          <a:ext cx="195249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01" name="正方形/長方形 700"/>
        <xdr:cNvSpPr/>
      </xdr:nvSpPr>
      <xdr:spPr>
        <a:xfrm>
          <a:off x="668020" y="19151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02" name="テキスト ボックス 701"/>
        <xdr:cNvSpPr txBox="1"/>
      </xdr:nvSpPr>
      <xdr:spPr>
        <a:xfrm>
          <a:off x="744220" y="19405600"/>
          <a:ext cx="1935988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全ての施設において、</a:t>
          </a:r>
          <a:r>
            <a:rPr kumimoji="1" lang="ja-JP" altLang="ja-JP" sz="1100">
              <a:solidFill>
                <a:schemeClr val="dk1"/>
              </a:solidFill>
              <a:effectLst/>
              <a:latin typeface="+mn-lt"/>
              <a:ea typeface="+mn-ea"/>
              <a:cs typeface="+mn-cs"/>
            </a:rPr>
            <a:t>有形固定資産減価償却率が高い状況にある</a:t>
          </a:r>
          <a:r>
            <a:rPr kumimoji="1" lang="ja-JP" altLang="en-US" sz="1100">
              <a:solidFill>
                <a:schemeClr val="dk1"/>
              </a:solidFill>
              <a:effectLst/>
              <a:latin typeface="+mn-lt"/>
              <a:ea typeface="+mn-ea"/>
              <a:cs typeface="+mn-cs"/>
            </a:rPr>
            <a:t>。市</a:t>
          </a:r>
          <a:r>
            <a:rPr kumimoji="1" lang="ja-JP" altLang="ja-JP" sz="1100">
              <a:solidFill>
                <a:schemeClr val="dk1"/>
              </a:solidFill>
              <a:effectLst/>
              <a:latin typeface="+mn-lt"/>
              <a:ea typeface="+mn-ea"/>
              <a:cs typeface="+mn-cs"/>
            </a:rPr>
            <a:t>民会館</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消防施設等の公共施設全般において、施設の老朽化が進む中、町の公共施設再配置計画や長寿命化を図ることとし、個別計画に沿って、施設の適切な管理を行い有形固定資産減価償却率の改善を目指す。</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664845" y="411480"/>
          <a:ext cx="1149921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8303240" y="398780"/>
          <a:ext cx="355663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18328640" y="424180"/>
          <a:ext cx="351218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18354040" y="449580"/>
          <a:ext cx="34747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山梨県富士川町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5765145" y="398780"/>
          <a:ext cx="24244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5790545" y="424180"/>
          <a:ext cx="23799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5815945" y="449580"/>
          <a:ext cx="23228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189865</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759460" y="1179830"/>
          <a:ext cx="873379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873760" y="1211580"/>
          <a:ext cx="1259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189865</xdr:colOff>
      <xdr:row>7</xdr:row>
      <xdr:rowOff>38100</xdr:rowOff>
    </xdr:from>
    <xdr:to xmlns:xdr="http://schemas.openxmlformats.org/drawingml/2006/spreadsheetDrawing">
      <xdr:col>16</xdr:col>
      <xdr:colOff>189865</xdr:colOff>
      <xdr:row>17</xdr:row>
      <xdr:rowOff>38100</xdr:rowOff>
    </xdr:to>
    <xdr:sp macro="" textlink="">
      <xdr:nvSpPr>
        <xdr:cNvPr id="11" name="正方形/長方形 10"/>
        <xdr:cNvSpPr/>
      </xdr:nvSpPr>
      <xdr:spPr>
        <a:xfrm>
          <a:off x="2088515" y="1211580"/>
          <a:ext cx="113919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14,127
13,899
112.00
8,740,331
8,310,341
274,361
5,076,918
9,553,230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284855" y="1211580"/>
          <a:ext cx="1386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4671060" y="1230630"/>
          <a:ext cx="18351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6506210" y="1230630"/>
          <a:ext cx="115189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61.7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7721600" y="1230630"/>
          <a:ext cx="57594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4671060" y="2049780"/>
          <a:ext cx="18351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189865</xdr:colOff>
      <xdr:row>15</xdr:row>
      <xdr:rowOff>158750</xdr:rowOff>
    </xdr:to>
    <xdr:sp macro="" textlink="">
      <xdr:nvSpPr>
        <xdr:cNvPr id="17" name="正方形/長方形 16"/>
        <xdr:cNvSpPr/>
      </xdr:nvSpPr>
      <xdr:spPr>
        <a:xfrm>
          <a:off x="6569710" y="2049780"/>
          <a:ext cx="311340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9714865" y="1179830"/>
          <a:ext cx="129730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9930130" y="124333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9930130" y="15062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9930130" y="1828800"/>
          <a:ext cx="115189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9791065" y="1332230"/>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189865</xdr:colOff>
      <xdr:row>10</xdr:row>
      <xdr:rowOff>127000</xdr:rowOff>
    </xdr:from>
    <xdr:to xmlns:xdr="http://schemas.openxmlformats.org/drawingml/2006/spreadsheetDrawing">
      <xdr:col>51</xdr:col>
      <xdr:colOff>189865</xdr:colOff>
      <xdr:row>11</xdr:row>
      <xdr:rowOff>95250</xdr:rowOff>
    </xdr:to>
    <xdr:cxnSp macro="">
      <xdr:nvCxnSpPr>
        <xdr:cNvPr id="23" name="直線コネクタ 22"/>
        <xdr:cNvCxnSpPr/>
      </xdr:nvCxnSpPr>
      <xdr:spPr>
        <a:xfrm>
          <a:off x="9872980"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9791065" y="18034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189865</xdr:colOff>
      <xdr:row>12</xdr:row>
      <xdr:rowOff>22225</xdr:rowOff>
    </xdr:from>
    <xdr:to xmlns:xdr="http://schemas.openxmlformats.org/drawingml/2006/spreadsheetDrawing">
      <xdr:col>51</xdr:col>
      <xdr:colOff>189865</xdr:colOff>
      <xdr:row>12</xdr:row>
      <xdr:rowOff>161925</xdr:rowOff>
    </xdr:to>
    <xdr:cxnSp macro="">
      <xdr:nvCxnSpPr>
        <xdr:cNvPr id="25" name="直線コネクタ 24"/>
        <xdr:cNvCxnSpPr/>
      </xdr:nvCxnSpPr>
      <xdr:spPr>
        <a:xfrm flipV="1">
          <a:off x="9872980"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9791065" y="217678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9825990" y="128143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9825990" y="154051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0294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180" cy="259080"/>
    <xdr:sp macro="" textlink="">
      <xdr:nvSpPr>
        <xdr:cNvPr id="30" name="テキスト ボックス 29"/>
        <xdr:cNvSpPr txBox="1"/>
      </xdr:nvSpPr>
      <xdr:spPr>
        <a:xfrm>
          <a:off x="702945" y="3191510"/>
          <a:ext cx="575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4900" cy="258445"/>
    <xdr:sp macro="" textlink="">
      <xdr:nvSpPr>
        <xdr:cNvPr id="31" name="テキスト ボックス 30"/>
        <xdr:cNvSpPr txBox="1"/>
      </xdr:nvSpPr>
      <xdr:spPr>
        <a:xfrm>
          <a:off x="702945" y="3441700"/>
          <a:ext cx="8724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0745" cy="259080"/>
    <xdr:sp macro="" textlink="">
      <xdr:nvSpPr>
        <xdr:cNvPr id="32" name="テキスト ボックス 31"/>
        <xdr:cNvSpPr txBox="1"/>
      </xdr:nvSpPr>
      <xdr:spPr>
        <a:xfrm>
          <a:off x="702945" y="368808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5780" cy="259080"/>
    <xdr:sp macro="" textlink="">
      <xdr:nvSpPr>
        <xdr:cNvPr id="33" name="テキスト ボックス 32"/>
        <xdr:cNvSpPr txBox="1"/>
      </xdr:nvSpPr>
      <xdr:spPr>
        <a:xfrm>
          <a:off x="702945" y="3938270"/>
          <a:ext cx="814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190" cy="424815"/>
    <xdr:sp macro="" textlink="">
      <xdr:nvSpPr>
        <xdr:cNvPr id="34" name="テキスト ボックス 33"/>
        <xdr:cNvSpPr txBox="1"/>
      </xdr:nvSpPr>
      <xdr:spPr>
        <a:xfrm>
          <a:off x="702945" y="4188460"/>
          <a:ext cx="8759190"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150" cy="259080"/>
    <xdr:sp macro="" textlink="">
      <xdr:nvSpPr>
        <xdr:cNvPr id="35" name="テキスト ボックス 34"/>
        <xdr:cNvSpPr txBox="1"/>
      </xdr:nvSpPr>
      <xdr:spPr>
        <a:xfrm>
          <a:off x="702945" y="443484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02945" y="490601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9245"/>
    <xdr:sp macro="" textlink="">
      <xdr:nvSpPr>
        <xdr:cNvPr id="37" name="テキスト ボックス 36"/>
        <xdr:cNvSpPr txBox="1"/>
      </xdr:nvSpPr>
      <xdr:spPr>
        <a:xfrm>
          <a:off x="1619250" y="5260340"/>
          <a:ext cx="1272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288099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354320" y="515620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354320" y="534289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6847840"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6847840"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170545"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170545"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02945" y="565277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481320" y="565277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189865</xdr:colOff>
      <xdr:row>35</xdr:row>
      <xdr:rowOff>31750</xdr:rowOff>
    </xdr:to>
    <xdr:sp macro="" textlink="">
      <xdr:nvSpPr>
        <xdr:cNvPr id="47" name="正方形/長方形 46"/>
        <xdr:cNvSpPr/>
      </xdr:nvSpPr>
      <xdr:spPr>
        <a:xfrm>
          <a:off x="5481320" y="5652770"/>
          <a:ext cx="3442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189865</xdr:colOff>
      <xdr:row>47</xdr:row>
      <xdr:rowOff>69850</xdr:rowOff>
    </xdr:to>
    <xdr:sp macro="" textlink="" fLocksText="0">
      <xdr:nvSpPr>
        <xdr:cNvPr id="48" name="テキスト ボックス 47"/>
        <xdr:cNvSpPr txBox="1"/>
      </xdr:nvSpPr>
      <xdr:spPr>
        <a:xfrm>
          <a:off x="5588635" y="5962650"/>
          <a:ext cx="52336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財政力指数は前年と比較し横ばいであるが、類似団体平均を下回る数値となっている。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人口減少や高齢化が進むことから、歳出の見直しを実施するとともに、町税等の徴収率の向上やふるさと納税といった自主財源の確保に取り組む。また、行政運営の効率化を図り財政基盤の強化に取り組む。</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02945" y="8012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131445</xdr:rowOff>
    </xdr:from>
    <xdr:to xmlns:xdr="http://schemas.openxmlformats.org/drawingml/2006/spreadsheetDrawing">
      <xdr:col>27</xdr:col>
      <xdr:colOff>184150</xdr:colOff>
      <xdr:row>45</xdr:row>
      <xdr:rowOff>131445</xdr:rowOff>
    </xdr:to>
    <xdr:cxnSp macro="">
      <xdr:nvCxnSpPr>
        <xdr:cNvPr id="50" name="直線コネクタ 49"/>
        <xdr:cNvCxnSpPr/>
      </xdr:nvCxnSpPr>
      <xdr:spPr>
        <a:xfrm>
          <a:off x="702945" y="76752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02945" y="73380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8445"/>
    <xdr:sp macro="" textlink="">
      <xdr:nvSpPr>
        <xdr:cNvPr id="53" name="テキスト ボックス 52"/>
        <xdr:cNvSpPr txBox="1"/>
      </xdr:nvSpPr>
      <xdr:spPr>
        <a:xfrm>
          <a:off x="0" y="7199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02945" y="70008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9080"/>
    <xdr:sp macro="" textlink="">
      <xdr:nvSpPr>
        <xdr:cNvPr id="55" name="テキスト ボックス 54"/>
        <xdr:cNvSpPr txBox="1"/>
      </xdr:nvSpPr>
      <xdr:spPr>
        <a:xfrm>
          <a:off x="0"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02945" y="66643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9080"/>
    <xdr:sp macro="" textlink="">
      <xdr:nvSpPr>
        <xdr:cNvPr id="57" name="テキスト ボックス 56"/>
        <xdr:cNvSpPr txBox="1"/>
      </xdr:nvSpPr>
      <xdr:spPr>
        <a:xfrm>
          <a:off x="0" y="652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02945" y="6327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02945" y="59899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85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02945" y="56527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02945" y="565277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146050</xdr:rowOff>
    </xdr:from>
    <xdr:to xmlns:xdr="http://schemas.openxmlformats.org/drawingml/2006/spreadsheetDrawing">
      <xdr:col>23</xdr:col>
      <xdr:colOff>133350</xdr:colOff>
      <xdr:row>44</xdr:row>
      <xdr:rowOff>84455</xdr:rowOff>
    </xdr:to>
    <xdr:cxnSp macro="">
      <xdr:nvCxnSpPr>
        <xdr:cNvPr id="65" name="直線コネクタ 64"/>
        <xdr:cNvCxnSpPr/>
      </xdr:nvCxnSpPr>
      <xdr:spPr>
        <a:xfrm flipV="1">
          <a:off x="4500245" y="6181090"/>
          <a:ext cx="0" cy="1279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1365" cy="259080"/>
    <xdr:sp macro="" textlink="">
      <xdr:nvSpPr>
        <xdr:cNvPr id="66" name="財政力最小値テキスト"/>
        <xdr:cNvSpPr txBox="1"/>
      </xdr:nvSpPr>
      <xdr:spPr>
        <a:xfrm>
          <a:off x="4569460" y="7432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7" name="直線コネクタ 66"/>
        <xdr:cNvCxnSpPr/>
      </xdr:nvCxnSpPr>
      <xdr:spPr>
        <a:xfrm>
          <a:off x="4411345" y="74606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61595</xdr:rowOff>
    </xdr:from>
    <xdr:ext cx="761365" cy="259080"/>
    <xdr:sp macro="" textlink="">
      <xdr:nvSpPr>
        <xdr:cNvPr id="68" name="財政力最大値テキスト"/>
        <xdr:cNvSpPr txBox="1"/>
      </xdr:nvSpPr>
      <xdr:spPr>
        <a:xfrm>
          <a:off x="4569460" y="59289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146050</xdr:rowOff>
    </xdr:from>
    <xdr:to xmlns:xdr="http://schemas.openxmlformats.org/drawingml/2006/spreadsheetDrawing">
      <xdr:col>24</xdr:col>
      <xdr:colOff>12700</xdr:colOff>
      <xdr:row>36</xdr:row>
      <xdr:rowOff>146050</xdr:rowOff>
    </xdr:to>
    <xdr:cxnSp macro="">
      <xdr:nvCxnSpPr>
        <xdr:cNvPr id="69" name="直線コネクタ 68"/>
        <xdr:cNvCxnSpPr/>
      </xdr:nvCxnSpPr>
      <xdr:spPr>
        <a:xfrm>
          <a:off x="4411345" y="618109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84455</xdr:rowOff>
    </xdr:from>
    <xdr:to xmlns:xdr="http://schemas.openxmlformats.org/drawingml/2006/spreadsheetDrawing">
      <xdr:col>23</xdr:col>
      <xdr:colOff>133350</xdr:colOff>
      <xdr:row>43</xdr:row>
      <xdr:rowOff>84455</xdr:rowOff>
    </xdr:to>
    <xdr:cxnSp macro="">
      <xdr:nvCxnSpPr>
        <xdr:cNvPr id="70" name="直線コネクタ 69"/>
        <xdr:cNvCxnSpPr/>
      </xdr:nvCxnSpPr>
      <xdr:spPr>
        <a:xfrm>
          <a:off x="3740785" y="7292975"/>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117475</xdr:rowOff>
    </xdr:from>
    <xdr:ext cx="761365" cy="259080"/>
    <xdr:sp macro="" textlink="">
      <xdr:nvSpPr>
        <xdr:cNvPr id="71" name="財政力平均値テキスト"/>
        <xdr:cNvSpPr txBox="1"/>
      </xdr:nvSpPr>
      <xdr:spPr>
        <a:xfrm>
          <a:off x="4569460" y="699071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100965</xdr:rowOff>
    </xdr:from>
    <xdr:to xmlns:xdr="http://schemas.openxmlformats.org/drawingml/2006/spreadsheetDrawing">
      <xdr:col>23</xdr:col>
      <xdr:colOff>184150</xdr:colOff>
      <xdr:row>43</xdr:row>
      <xdr:rowOff>31115</xdr:rowOff>
    </xdr:to>
    <xdr:sp macro="" textlink="">
      <xdr:nvSpPr>
        <xdr:cNvPr id="72" name="フローチャート: 判断 71"/>
        <xdr:cNvSpPr/>
      </xdr:nvSpPr>
      <xdr:spPr>
        <a:xfrm>
          <a:off x="4449445" y="7141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72390</xdr:rowOff>
    </xdr:from>
    <xdr:to xmlns:xdr="http://schemas.openxmlformats.org/drawingml/2006/spreadsheetDrawing">
      <xdr:col>19</xdr:col>
      <xdr:colOff>133350</xdr:colOff>
      <xdr:row>43</xdr:row>
      <xdr:rowOff>84455</xdr:rowOff>
    </xdr:to>
    <xdr:cxnSp macro="">
      <xdr:nvCxnSpPr>
        <xdr:cNvPr id="73" name="直線コネクタ 72"/>
        <xdr:cNvCxnSpPr/>
      </xdr:nvCxnSpPr>
      <xdr:spPr>
        <a:xfrm>
          <a:off x="2930525" y="7280910"/>
          <a:ext cx="81026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100965</xdr:rowOff>
    </xdr:from>
    <xdr:to xmlns:xdr="http://schemas.openxmlformats.org/drawingml/2006/spreadsheetDrawing">
      <xdr:col>19</xdr:col>
      <xdr:colOff>184150</xdr:colOff>
      <xdr:row>43</xdr:row>
      <xdr:rowOff>31115</xdr:rowOff>
    </xdr:to>
    <xdr:sp macro="" textlink="">
      <xdr:nvSpPr>
        <xdr:cNvPr id="74" name="フローチャート: 判断 73"/>
        <xdr:cNvSpPr/>
      </xdr:nvSpPr>
      <xdr:spPr>
        <a:xfrm>
          <a:off x="3689985" y="7141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41275</xdr:rowOff>
    </xdr:from>
    <xdr:ext cx="736600" cy="259080"/>
    <xdr:sp macro="" textlink="">
      <xdr:nvSpPr>
        <xdr:cNvPr id="75" name="テキスト ボックス 74"/>
        <xdr:cNvSpPr txBox="1"/>
      </xdr:nvSpPr>
      <xdr:spPr>
        <a:xfrm>
          <a:off x="3399155" y="6914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60960</xdr:rowOff>
    </xdr:from>
    <xdr:to xmlns:xdr="http://schemas.openxmlformats.org/drawingml/2006/spreadsheetDrawing">
      <xdr:col>15</xdr:col>
      <xdr:colOff>82550</xdr:colOff>
      <xdr:row>43</xdr:row>
      <xdr:rowOff>72390</xdr:rowOff>
    </xdr:to>
    <xdr:cxnSp macro="">
      <xdr:nvCxnSpPr>
        <xdr:cNvPr id="76" name="直線コネクタ 75"/>
        <xdr:cNvCxnSpPr/>
      </xdr:nvCxnSpPr>
      <xdr:spPr>
        <a:xfrm>
          <a:off x="2120265" y="7269480"/>
          <a:ext cx="8102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89535</xdr:rowOff>
    </xdr:from>
    <xdr:to xmlns:xdr="http://schemas.openxmlformats.org/drawingml/2006/spreadsheetDrawing">
      <xdr:col>15</xdr:col>
      <xdr:colOff>133350</xdr:colOff>
      <xdr:row>43</xdr:row>
      <xdr:rowOff>19685</xdr:rowOff>
    </xdr:to>
    <xdr:sp macro="" textlink="">
      <xdr:nvSpPr>
        <xdr:cNvPr id="77" name="フローチャート: 判断 76"/>
        <xdr:cNvSpPr/>
      </xdr:nvSpPr>
      <xdr:spPr>
        <a:xfrm>
          <a:off x="2879725" y="7130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29845</xdr:rowOff>
    </xdr:from>
    <xdr:ext cx="761365" cy="258445"/>
    <xdr:sp macro="" textlink="">
      <xdr:nvSpPr>
        <xdr:cNvPr id="78" name="テキスト ボックス 77"/>
        <xdr:cNvSpPr txBox="1"/>
      </xdr:nvSpPr>
      <xdr:spPr>
        <a:xfrm>
          <a:off x="2588895" y="69030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189865</xdr:colOff>
      <xdr:row>43</xdr:row>
      <xdr:rowOff>60960</xdr:rowOff>
    </xdr:from>
    <xdr:to xmlns:xdr="http://schemas.openxmlformats.org/drawingml/2006/spreadsheetDrawing">
      <xdr:col>11</xdr:col>
      <xdr:colOff>31750</xdr:colOff>
      <xdr:row>43</xdr:row>
      <xdr:rowOff>60960</xdr:rowOff>
    </xdr:to>
    <xdr:cxnSp macro="">
      <xdr:nvCxnSpPr>
        <xdr:cNvPr id="79" name="直線コネクタ 78"/>
        <xdr:cNvCxnSpPr/>
      </xdr:nvCxnSpPr>
      <xdr:spPr>
        <a:xfrm>
          <a:off x="1329055" y="7269480"/>
          <a:ext cx="7912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189865</xdr:colOff>
      <xdr:row>42</xdr:row>
      <xdr:rowOff>66675</xdr:rowOff>
    </xdr:from>
    <xdr:to xmlns:xdr="http://schemas.openxmlformats.org/drawingml/2006/spreadsheetDrawing">
      <xdr:col>11</xdr:col>
      <xdr:colOff>82550</xdr:colOff>
      <xdr:row>42</xdr:row>
      <xdr:rowOff>167640</xdr:rowOff>
    </xdr:to>
    <xdr:sp macro="" textlink="">
      <xdr:nvSpPr>
        <xdr:cNvPr id="80" name="フローチャート: 判断 79"/>
        <xdr:cNvSpPr/>
      </xdr:nvSpPr>
      <xdr:spPr>
        <a:xfrm>
          <a:off x="2088515" y="710755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6985</xdr:rowOff>
    </xdr:from>
    <xdr:ext cx="761365" cy="259080"/>
    <xdr:sp macro="" textlink="">
      <xdr:nvSpPr>
        <xdr:cNvPr id="81" name="テキスト ボックス 80"/>
        <xdr:cNvSpPr txBox="1"/>
      </xdr:nvSpPr>
      <xdr:spPr>
        <a:xfrm>
          <a:off x="1778635" y="68802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82" name="フローチャート: 判断 81"/>
        <xdr:cNvSpPr/>
      </xdr:nvSpPr>
      <xdr:spPr>
        <a:xfrm>
          <a:off x="1278890" y="701929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7810"/>
    <xdr:sp macro="" textlink="">
      <xdr:nvSpPr>
        <xdr:cNvPr id="83" name="テキスト ボックス 82"/>
        <xdr:cNvSpPr txBox="1"/>
      </xdr:nvSpPr>
      <xdr:spPr>
        <a:xfrm>
          <a:off x="968375" y="6791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4" name="テキスト ボックス 83"/>
        <xdr:cNvSpPr txBox="1"/>
      </xdr:nvSpPr>
      <xdr:spPr>
        <a:xfrm>
          <a:off x="430403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5" name="テキスト ボックス 84"/>
        <xdr:cNvSpPr txBox="1"/>
      </xdr:nvSpPr>
      <xdr:spPr>
        <a:xfrm>
          <a:off x="354457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273431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19240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9080"/>
    <xdr:sp macro="" textlink="">
      <xdr:nvSpPr>
        <xdr:cNvPr id="88" name="テキスト ボックス 87"/>
        <xdr:cNvSpPr txBox="1"/>
      </xdr:nvSpPr>
      <xdr:spPr>
        <a:xfrm>
          <a:off x="113347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33020</xdr:rowOff>
    </xdr:from>
    <xdr:to xmlns:xdr="http://schemas.openxmlformats.org/drawingml/2006/spreadsheetDrawing">
      <xdr:col>23</xdr:col>
      <xdr:colOff>184150</xdr:colOff>
      <xdr:row>43</xdr:row>
      <xdr:rowOff>134620</xdr:rowOff>
    </xdr:to>
    <xdr:sp macro="" textlink="">
      <xdr:nvSpPr>
        <xdr:cNvPr id="89" name="楕円 88"/>
        <xdr:cNvSpPr/>
      </xdr:nvSpPr>
      <xdr:spPr>
        <a:xfrm>
          <a:off x="4449445" y="724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5080</xdr:rowOff>
    </xdr:from>
    <xdr:ext cx="761365" cy="259080"/>
    <xdr:sp macro="" textlink="">
      <xdr:nvSpPr>
        <xdr:cNvPr id="90" name="財政力該当値テキスト"/>
        <xdr:cNvSpPr txBox="1"/>
      </xdr:nvSpPr>
      <xdr:spPr>
        <a:xfrm>
          <a:off x="4569460" y="7213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33020</xdr:rowOff>
    </xdr:from>
    <xdr:to xmlns:xdr="http://schemas.openxmlformats.org/drawingml/2006/spreadsheetDrawing">
      <xdr:col>19</xdr:col>
      <xdr:colOff>184150</xdr:colOff>
      <xdr:row>43</xdr:row>
      <xdr:rowOff>134620</xdr:rowOff>
    </xdr:to>
    <xdr:sp macro="" textlink="">
      <xdr:nvSpPr>
        <xdr:cNvPr id="91" name="楕円 90"/>
        <xdr:cNvSpPr/>
      </xdr:nvSpPr>
      <xdr:spPr>
        <a:xfrm>
          <a:off x="3689985" y="724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119380</xdr:rowOff>
    </xdr:from>
    <xdr:ext cx="736600" cy="259080"/>
    <xdr:sp macro="" textlink="">
      <xdr:nvSpPr>
        <xdr:cNvPr id="92" name="テキスト ボックス 91"/>
        <xdr:cNvSpPr txBox="1"/>
      </xdr:nvSpPr>
      <xdr:spPr>
        <a:xfrm>
          <a:off x="3399155" y="7327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21590</xdr:rowOff>
    </xdr:from>
    <xdr:to xmlns:xdr="http://schemas.openxmlformats.org/drawingml/2006/spreadsheetDrawing">
      <xdr:col>15</xdr:col>
      <xdr:colOff>133350</xdr:colOff>
      <xdr:row>43</xdr:row>
      <xdr:rowOff>123190</xdr:rowOff>
    </xdr:to>
    <xdr:sp macro="" textlink="">
      <xdr:nvSpPr>
        <xdr:cNvPr id="93" name="楕円 92"/>
        <xdr:cNvSpPr/>
      </xdr:nvSpPr>
      <xdr:spPr>
        <a:xfrm>
          <a:off x="2879725" y="72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107950</xdr:rowOff>
    </xdr:from>
    <xdr:ext cx="761365" cy="258445"/>
    <xdr:sp macro="" textlink="">
      <xdr:nvSpPr>
        <xdr:cNvPr id="94" name="テキスト ボックス 93"/>
        <xdr:cNvSpPr txBox="1"/>
      </xdr:nvSpPr>
      <xdr:spPr>
        <a:xfrm>
          <a:off x="2588895" y="73164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189865</xdr:colOff>
      <xdr:row>43</xdr:row>
      <xdr:rowOff>10160</xdr:rowOff>
    </xdr:from>
    <xdr:to xmlns:xdr="http://schemas.openxmlformats.org/drawingml/2006/spreadsheetDrawing">
      <xdr:col>11</xdr:col>
      <xdr:colOff>82550</xdr:colOff>
      <xdr:row>43</xdr:row>
      <xdr:rowOff>111760</xdr:rowOff>
    </xdr:to>
    <xdr:sp macro="" textlink="">
      <xdr:nvSpPr>
        <xdr:cNvPr id="95" name="楕円 94"/>
        <xdr:cNvSpPr/>
      </xdr:nvSpPr>
      <xdr:spPr>
        <a:xfrm>
          <a:off x="2088515" y="7218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96520</xdr:rowOff>
    </xdr:from>
    <xdr:ext cx="761365" cy="259080"/>
    <xdr:sp macro="" textlink="">
      <xdr:nvSpPr>
        <xdr:cNvPr id="96" name="テキスト ボックス 95"/>
        <xdr:cNvSpPr txBox="1"/>
      </xdr:nvSpPr>
      <xdr:spPr>
        <a:xfrm>
          <a:off x="1778635" y="7305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10160</xdr:rowOff>
    </xdr:from>
    <xdr:to xmlns:xdr="http://schemas.openxmlformats.org/drawingml/2006/spreadsheetDrawing">
      <xdr:col>7</xdr:col>
      <xdr:colOff>31750</xdr:colOff>
      <xdr:row>43</xdr:row>
      <xdr:rowOff>111760</xdr:rowOff>
    </xdr:to>
    <xdr:sp macro="" textlink="">
      <xdr:nvSpPr>
        <xdr:cNvPr id="97" name="楕円 96"/>
        <xdr:cNvSpPr/>
      </xdr:nvSpPr>
      <xdr:spPr>
        <a:xfrm>
          <a:off x="1278890" y="721868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96520</xdr:rowOff>
    </xdr:from>
    <xdr:ext cx="762000" cy="259080"/>
    <xdr:sp macro="" textlink="">
      <xdr:nvSpPr>
        <xdr:cNvPr id="98" name="テキスト ボックス 97"/>
        <xdr:cNvSpPr txBox="1"/>
      </xdr:nvSpPr>
      <xdr:spPr>
        <a:xfrm>
          <a:off x="968375" y="7305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02945" y="863219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9245"/>
    <xdr:sp macro="" textlink="">
      <xdr:nvSpPr>
        <xdr:cNvPr id="100" name="テキスト ボックス 99"/>
        <xdr:cNvSpPr txBox="1"/>
      </xdr:nvSpPr>
      <xdr:spPr>
        <a:xfrm>
          <a:off x="1536065" y="898652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775"/>
    <xdr:sp macro="" textlink="">
      <xdr:nvSpPr>
        <xdr:cNvPr id="101" name="テキスト ボックス 100"/>
        <xdr:cNvSpPr txBox="1"/>
      </xdr:nvSpPr>
      <xdr:spPr>
        <a:xfrm>
          <a:off x="2964180"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354320" y="888238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354320" y="906526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6847840"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6847840"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8170545"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8170545"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02945" y="9378950"/>
          <a:ext cx="460756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5481320" y="9378950"/>
          <a:ext cx="546163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189865</xdr:colOff>
      <xdr:row>57</xdr:row>
      <xdr:rowOff>69850</xdr:rowOff>
    </xdr:to>
    <xdr:sp macro="" textlink="">
      <xdr:nvSpPr>
        <xdr:cNvPr id="110" name="正方形/長方形 109"/>
        <xdr:cNvSpPr/>
      </xdr:nvSpPr>
      <xdr:spPr>
        <a:xfrm>
          <a:off x="5481320" y="9378950"/>
          <a:ext cx="3442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189865</xdr:colOff>
      <xdr:row>69</xdr:row>
      <xdr:rowOff>107950</xdr:rowOff>
    </xdr:to>
    <xdr:sp macro="" textlink="" fLocksText="0">
      <xdr:nvSpPr>
        <xdr:cNvPr id="111" name="テキスト ボックス 110"/>
        <xdr:cNvSpPr txBox="1"/>
      </xdr:nvSpPr>
      <xdr:spPr>
        <a:xfrm>
          <a:off x="5588635" y="9688830"/>
          <a:ext cx="52336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経常収支比率は前年と比較し</a:t>
          </a:r>
          <a:r>
            <a:rPr kumimoji="1" lang="en-US" altLang="ja-JP" sz="1300">
              <a:latin typeface="ＭＳ Ｐゴシック"/>
              <a:ea typeface="ＭＳ Ｐゴシック"/>
            </a:rPr>
            <a:t>1.9%</a:t>
          </a:r>
          <a:r>
            <a:rPr kumimoji="1" lang="ja-JP" altLang="en-US" sz="1300">
              <a:latin typeface="ＭＳ Ｐゴシック"/>
              <a:ea typeface="ＭＳ Ｐゴシック"/>
            </a:rPr>
            <a:t>増加したものの、類似団体を下回る数値となっている。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しかしながら、数値としては高い水準であり、今後は、大型事業の償還が本格的に始まることからさらなる上昇が見込まれている。そのため、事務事業の見直しを進めるとともに、事業の優先度を厳しく点検し、優先度の低い事務事業については廃止・縮小を進め、経常経費の削減を図る。</a:t>
          </a:r>
        </a:p>
      </xdr:txBody>
    </xdr:sp>
    <xdr:clientData/>
  </xdr:twoCellAnchor>
  <xdr:oneCellAnchor>
    <xdr:from xmlns:xdr="http://schemas.openxmlformats.org/drawingml/2006/spreadsheetDrawing">
      <xdr:col>3</xdr:col>
      <xdr:colOff>95250</xdr:colOff>
      <xdr:row>54</xdr:row>
      <xdr:rowOff>140335</xdr:rowOff>
    </xdr:from>
    <xdr:ext cx="297815" cy="224790"/>
    <xdr:sp macro="" textlink="">
      <xdr:nvSpPr>
        <xdr:cNvPr id="112" name="テキスト ボックス 111"/>
        <xdr:cNvSpPr txBox="1"/>
      </xdr:nvSpPr>
      <xdr:spPr>
        <a:xfrm>
          <a:off x="664845" y="9192895"/>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0294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4" name="テキスト ボックス 113"/>
        <xdr:cNvSpPr txBox="1"/>
      </xdr:nvSpPr>
      <xdr:spPr>
        <a:xfrm>
          <a:off x="0"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02945" y="112636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12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02945" y="107924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8445"/>
    <xdr:sp macro="" textlink="">
      <xdr:nvSpPr>
        <xdr:cNvPr id="118" name="テキスト ボックス 117"/>
        <xdr:cNvSpPr txBox="1"/>
      </xdr:nvSpPr>
      <xdr:spPr>
        <a:xfrm>
          <a:off x="0" y="10654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02945" y="103212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8445"/>
    <xdr:sp macro="" textlink="">
      <xdr:nvSpPr>
        <xdr:cNvPr id="120" name="テキスト ボックス 119"/>
        <xdr:cNvSpPr txBox="1"/>
      </xdr:nvSpPr>
      <xdr:spPr>
        <a:xfrm>
          <a:off x="0" y="1018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02945" y="98501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9080"/>
    <xdr:sp macro="" textlink="">
      <xdr:nvSpPr>
        <xdr:cNvPr id="122" name="テキスト ボックス 121"/>
        <xdr:cNvSpPr txBox="1"/>
      </xdr:nvSpPr>
      <xdr:spPr>
        <a:xfrm>
          <a:off x="0" y="971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02945" y="9378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8445"/>
    <xdr:sp macro="" textlink="">
      <xdr:nvSpPr>
        <xdr:cNvPr id="124" name="テキスト ボックス 123"/>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02945" y="9378950"/>
          <a:ext cx="460756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146050</xdr:rowOff>
    </xdr:from>
    <xdr:to xmlns:xdr="http://schemas.openxmlformats.org/drawingml/2006/spreadsheetDrawing">
      <xdr:col>23</xdr:col>
      <xdr:colOff>133350</xdr:colOff>
      <xdr:row>67</xdr:row>
      <xdr:rowOff>17145</xdr:rowOff>
    </xdr:to>
    <xdr:cxnSp macro="">
      <xdr:nvCxnSpPr>
        <xdr:cNvPr id="126" name="直線コネクタ 125"/>
        <xdr:cNvCxnSpPr/>
      </xdr:nvCxnSpPr>
      <xdr:spPr>
        <a:xfrm flipV="1">
          <a:off x="4500245" y="9869170"/>
          <a:ext cx="0" cy="13798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160655</xdr:rowOff>
    </xdr:from>
    <xdr:ext cx="761365" cy="259080"/>
    <xdr:sp macro="" textlink="">
      <xdr:nvSpPr>
        <xdr:cNvPr id="127" name="財政構造の弾力性最小値テキスト"/>
        <xdr:cNvSpPr txBox="1"/>
      </xdr:nvSpPr>
      <xdr:spPr>
        <a:xfrm>
          <a:off x="4569460" y="112248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17145</xdr:rowOff>
    </xdr:from>
    <xdr:to xmlns:xdr="http://schemas.openxmlformats.org/drawingml/2006/spreadsheetDrawing">
      <xdr:col>24</xdr:col>
      <xdr:colOff>12700</xdr:colOff>
      <xdr:row>67</xdr:row>
      <xdr:rowOff>17145</xdr:rowOff>
    </xdr:to>
    <xdr:cxnSp macro="">
      <xdr:nvCxnSpPr>
        <xdr:cNvPr id="128" name="直線コネクタ 127"/>
        <xdr:cNvCxnSpPr/>
      </xdr:nvCxnSpPr>
      <xdr:spPr>
        <a:xfrm>
          <a:off x="4411345" y="112490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60960</xdr:rowOff>
    </xdr:from>
    <xdr:ext cx="761365" cy="259080"/>
    <xdr:sp macro="" textlink="">
      <xdr:nvSpPr>
        <xdr:cNvPr id="129" name="財政構造の弾力性最大値テキスト"/>
        <xdr:cNvSpPr txBox="1"/>
      </xdr:nvSpPr>
      <xdr:spPr>
        <a:xfrm>
          <a:off x="4569460" y="96164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146050</xdr:rowOff>
    </xdr:from>
    <xdr:to xmlns:xdr="http://schemas.openxmlformats.org/drawingml/2006/spreadsheetDrawing">
      <xdr:col>24</xdr:col>
      <xdr:colOff>12700</xdr:colOff>
      <xdr:row>58</xdr:row>
      <xdr:rowOff>146050</xdr:rowOff>
    </xdr:to>
    <xdr:cxnSp macro="">
      <xdr:nvCxnSpPr>
        <xdr:cNvPr id="130" name="直線コネクタ 129"/>
        <xdr:cNvCxnSpPr/>
      </xdr:nvCxnSpPr>
      <xdr:spPr>
        <a:xfrm>
          <a:off x="4411345" y="98691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160020</xdr:rowOff>
    </xdr:from>
    <xdr:to xmlns:xdr="http://schemas.openxmlformats.org/drawingml/2006/spreadsheetDrawing">
      <xdr:col>23</xdr:col>
      <xdr:colOff>133350</xdr:colOff>
      <xdr:row>63</xdr:row>
      <xdr:rowOff>80645</xdr:rowOff>
    </xdr:to>
    <xdr:cxnSp macro="">
      <xdr:nvCxnSpPr>
        <xdr:cNvPr id="131" name="直線コネクタ 130"/>
        <xdr:cNvCxnSpPr/>
      </xdr:nvCxnSpPr>
      <xdr:spPr>
        <a:xfrm>
          <a:off x="3740785" y="10553700"/>
          <a:ext cx="75946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117475</xdr:rowOff>
    </xdr:from>
    <xdr:ext cx="761365" cy="259080"/>
    <xdr:sp macro="" textlink="">
      <xdr:nvSpPr>
        <xdr:cNvPr id="132" name="財政構造の弾力性平均値テキスト"/>
        <xdr:cNvSpPr txBox="1"/>
      </xdr:nvSpPr>
      <xdr:spPr>
        <a:xfrm>
          <a:off x="4569460" y="106787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145415</xdr:rowOff>
    </xdr:from>
    <xdr:to xmlns:xdr="http://schemas.openxmlformats.org/drawingml/2006/spreadsheetDrawing">
      <xdr:col>23</xdr:col>
      <xdr:colOff>184150</xdr:colOff>
      <xdr:row>64</xdr:row>
      <xdr:rowOff>75565</xdr:rowOff>
    </xdr:to>
    <xdr:sp macro="" textlink="">
      <xdr:nvSpPr>
        <xdr:cNvPr id="133" name="フローチャート: 判断 132"/>
        <xdr:cNvSpPr/>
      </xdr:nvSpPr>
      <xdr:spPr>
        <a:xfrm>
          <a:off x="4449445" y="10706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146050</xdr:rowOff>
    </xdr:from>
    <xdr:to xmlns:xdr="http://schemas.openxmlformats.org/drawingml/2006/spreadsheetDrawing">
      <xdr:col>19</xdr:col>
      <xdr:colOff>133350</xdr:colOff>
      <xdr:row>62</xdr:row>
      <xdr:rowOff>160020</xdr:rowOff>
    </xdr:to>
    <xdr:cxnSp macro="">
      <xdr:nvCxnSpPr>
        <xdr:cNvPr id="134" name="直線コネクタ 133"/>
        <xdr:cNvCxnSpPr/>
      </xdr:nvCxnSpPr>
      <xdr:spPr>
        <a:xfrm>
          <a:off x="2930525" y="10539730"/>
          <a:ext cx="8102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63500</xdr:rowOff>
    </xdr:from>
    <xdr:to xmlns:xdr="http://schemas.openxmlformats.org/drawingml/2006/spreadsheetDrawing">
      <xdr:col>19</xdr:col>
      <xdr:colOff>184150</xdr:colOff>
      <xdr:row>63</xdr:row>
      <xdr:rowOff>165100</xdr:rowOff>
    </xdr:to>
    <xdr:sp macro="" textlink="">
      <xdr:nvSpPr>
        <xdr:cNvPr id="135" name="フローチャート: 判断 134"/>
        <xdr:cNvSpPr/>
      </xdr:nvSpPr>
      <xdr:spPr>
        <a:xfrm>
          <a:off x="3689985"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149860</xdr:rowOff>
    </xdr:from>
    <xdr:ext cx="736600" cy="259080"/>
    <xdr:sp macro="" textlink="">
      <xdr:nvSpPr>
        <xdr:cNvPr id="136" name="テキスト ボックス 135"/>
        <xdr:cNvSpPr txBox="1"/>
      </xdr:nvSpPr>
      <xdr:spPr>
        <a:xfrm>
          <a:off x="3399155" y="10711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146050</xdr:rowOff>
    </xdr:from>
    <xdr:to xmlns:xdr="http://schemas.openxmlformats.org/drawingml/2006/spreadsheetDrawing">
      <xdr:col>15</xdr:col>
      <xdr:colOff>82550</xdr:colOff>
      <xdr:row>63</xdr:row>
      <xdr:rowOff>153035</xdr:rowOff>
    </xdr:to>
    <xdr:cxnSp macro="">
      <xdr:nvCxnSpPr>
        <xdr:cNvPr id="137" name="直線コネクタ 136"/>
        <xdr:cNvCxnSpPr/>
      </xdr:nvCxnSpPr>
      <xdr:spPr>
        <a:xfrm flipV="1">
          <a:off x="2120265" y="10539730"/>
          <a:ext cx="81026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80645</xdr:rowOff>
    </xdr:from>
    <xdr:to xmlns:xdr="http://schemas.openxmlformats.org/drawingml/2006/spreadsheetDrawing">
      <xdr:col>15</xdr:col>
      <xdr:colOff>133350</xdr:colOff>
      <xdr:row>63</xdr:row>
      <xdr:rowOff>10795</xdr:rowOff>
    </xdr:to>
    <xdr:sp macro="" textlink="">
      <xdr:nvSpPr>
        <xdr:cNvPr id="138" name="フローチャート: 判断 137"/>
        <xdr:cNvSpPr/>
      </xdr:nvSpPr>
      <xdr:spPr>
        <a:xfrm>
          <a:off x="2879725" y="10474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20955</xdr:rowOff>
    </xdr:from>
    <xdr:ext cx="761365" cy="259080"/>
    <xdr:sp macro="" textlink="">
      <xdr:nvSpPr>
        <xdr:cNvPr id="139" name="テキスト ボックス 138"/>
        <xdr:cNvSpPr txBox="1"/>
      </xdr:nvSpPr>
      <xdr:spPr>
        <a:xfrm>
          <a:off x="2588895" y="102469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189865</xdr:colOff>
      <xdr:row>61</xdr:row>
      <xdr:rowOff>76200</xdr:rowOff>
    </xdr:from>
    <xdr:to xmlns:xdr="http://schemas.openxmlformats.org/drawingml/2006/spreadsheetDrawing">
      <xdr:col>11</xdr:col>
      <xdr:colOff>31750</xdr:colOff>
      <xdr:row>63</xdr:row>
      <xdr:rowOff>153035</xdr:rowOff>
    </xdr:to>
    <xdr:cxnSp macro="">
      <xdr:nvCxnSpPr>
        <xdr:cNvPr id="140" name="直線コネクタ 139"/>
        <xdr:cNvCxnSpPr/>
      </xdr:nvCxnSpPr>
      <xdr:spPr>
        <a:xfrm>
          <a:off x="1329055" y="10302240"/>
          <a:ext cx="791210" cy="412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189865</xdr:colOff>
      <xdr:row>63</xdr:row>
      <xdr:rowOff>165100</xdr:rowOff>
    </xdr:from>
    <xdr:to xmlns:xdr="http://schemas.openxmlformats.org/drawingml/2006/spreadsheetDrawing">
      <xdr:col>11</xdr:col>
      <xdr:colOff>82550</xdr:colOff>
      <xdr:row>64</xdr:row>
      <xdr:rowOff>95250</xdr:rowOff>
    </xdr:to>
    <xdr:sp macro="" textlink="">
      <xdr:nvSpPr>
        <xdr:cNvPr id="141" name="フローチャート: 判断 140"/>
        <xdr:cNvSpPr/>
      </xdr:nvSpPr>
      <xdr:spPr>
        <a:xfrm>
          <a:off x="2088515" y="1072642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80010</xdr:rowOff>
    </xdr:from>
    <xdr:ext cx="761365" cy="259080"/>
    <xdr:sp macro="" textlink="">
      <xdr:nvSpPr>
        <xdr:cNvPr id="142" name="テキスト ボックス 141"/>
        <xdr:cNvSpPr txBox="1"/>
      </xdr:nvSpPr>
      <xdr:spPr>
        <a:xfrm>
          <a:off x="1778635" y="10808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46990</xdr:rowOff>
    </xdr:from>
    <xdr:to xmlns:xdr="http://schemas.openxmlformats.org/drawingml/2006/spreadsheetDrawing">
      <xdr:col>7</xdr:col>
      <xdr:colOff>31750</xdr:colOff>
      <xdr:row>64</xdr:row>
      <xdr:rowOff>147955</xdr:rowOff>
    </xdr:to>
    <xdr:sp macro="" textlink="">
      <xdr:nvSpPr>
        <xdr:cNvPr id="143" name="フローチャート: 判断 142"/>
        <xdr:cNvSpPr/>
      </xdr:nvSpPr>
      <xdr:spPr>
        <a:xfrm>
          <a:off x="1278890" y="10775950"/>
          <a:ext cx="8191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132715</xdr:rowOff>
    </xdr:from>
    <xdr:ext cx="762000" cy="259080"/>
    <xdr:sp macro="" textlink="">
      <xdr:nvSpPr>
        <xdr:cNvPr id="144" name="テキスト ボックス 143"/>
        <xdr:cNvSpPr txBox="1"/>
      </xdr:nvSpPr>
      <xdr:spPr>
        <a:xfrm>
          <a:off x="968375" y="10861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167640</xdr:rowOff>
    </xdr:from>
    <xdr:ext cx="761365" cy="259080"/>
    <xdr:sp macro="" textlink="">
      <xdr:nvSpPr>
        <xdr:cNvPr id="145" name="テキスト ボックス 144"/>
        <xdr:cNvSpPr txBox="1"/>
      </xdr:nvSpPr>
      <xdr:spPr>
        <a:xfrm>
          <a:off x="430403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167640</xdr:rowOff>
    </xdr:from>
    <xdr:ext cx="761365" cy="259080"/>
    <xdr:sp macro="" textlink="">
      <xdr:nvSpPr>
        <xdr:cNvPr id="146" name="テキスト ボックス 145"/>
        <xdr:cNvSpPr txBox="1"/>
      </xdr:nvSpPr>
      <xdr:spPr>
        <a:xfrm>
          <a:off x="354457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167640</xdr:rowOff>
    </xdr:from>
    <xdr:ext cx="762000" cy="259080"/>
    <xdr:sp macro="" textlink="">
      <xdr:nvSpPr>
        <xdr:cNvPr id="147" name="テキスト ボックス 146"/>
        <xdr:cNvSpPr txBox="1"/>
      </xdr:nvSpPr>
      <xdr:spPr>
        <a:xfrm>
          <a:off x="273431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167640</xdr:rowOff>
    </xdr:from>
    <xdr:ext cx="762000" cy="259080"/>
    <xdr:sp macro="" textlink="">
      <xdr:nvSpPr>
        <xdr:cNvPr id="148" name="テキスト ボックス 147"/>
        <xdr:cNvSpPr txBox="1"/>
      </xdr:nvSpPr>
      <xdr:spPr>
        <a:xfrm>
          <a:off x="19240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167640</xdr:rowOff>
    </xdr:from>
    <xdr:ext cx="761365" cy="259080"/>
    <xdr:sp macro="" textlink="">
      <xdr:nvSpPr>
        <xdr:cNvPr id="149" name="テキスト ボックス 148"/>
        <xdr:cNvSpPr txBox="1"/>
      </xdr:nvSpPr>
      <xdr:spPr>
        <a:xfrm>
          <a:off x="1133475"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29845</xdr:rowOff>
    </xdr:from>
    <xdr:to xmlns:xdr="http://schemas.openxmlformats.org/drawingml/2006/spreadsheetDrawing">
      <xdr:col>23</xdr:col>
      <xdr:colOff>184150</xdr:colOff>
      <xdr:row>63</xdr:row>
      <xdr:rowOff>131445</xdr:rowOff>
    </xdr:to>
    <xdr:sp macro="" textlink="">
      <xdr:nvSpPr>
        <xdr:cNvPr id="150" name="楕円 149"/>
        <xdr:cNvSpPr/>
      </xdr:nvSpPr>
      <xdr:spPr>
        <a:xfrm>
          <a:off x="4449445" y="1059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46990</xdr:rowOff>
    </xdr:from>
    <xdr:ext cx="761365" cy="258445"/>
    <xdr:sp macro="" textlink="">
      <xdr:nvSpPr>
        <xdr:cNvPr id="151" name="財政構造の弾力性該当値テキスト"/>
        <xdr:cNvSpPr txBox="1"/>
      </xdr:nvSpPr>
      <xdr:spPr>
        <a:xfrm>
          <a:off x="4569460" y="104406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109220</xdr:rowOff>
    </xdr:from>
    <xdr:to xmlns:xdr="http://schemas.openxmlformats.org/drawingml/2006/spreadsheetDrawing">
      <xdr:col>19</xdr:col>
      <xdr:colOff>184150</xdr:colOff>
      <xdr:row>63</xdr:row>
      <xdr:rowOff>39370</xdr:rowOff>
    </xdr:to>
    <xdr:sp macro="" textlink="">
      <xdr:nvSpPr>
        <xdr:cNvPr id="152" name="楕円 151"/>
        <xdr:cNvSpPr/>
      </xdr:nvSpPr>
      <xdr:spPr>
        <a:xfrm>
          <a:off x="3689985" y="1050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49530</xdr:rowOff>
    </xdr:from>
    <xdr:ext cx="736600" cy="258445"/>
    <xdr:sp macro="" textlink="">
      <xdr:nvSpPr>
        <xdr:cNvPr id="153" name="テキスト ボックス 152"/>
        <xdr:cNvSpPr txBox="1"/>
      </xdr:nvSpPr>
      <xdr:spPr>
        <a:xfrm>
          <a:off x="3399155" y="102755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95250</xdr:rowOff>
    </xdr:from>
    <xdr:to xmlns:xdr="http://schemas.openxmlformats.org/drawingml/2006/spreadsheetDrawing">
      <xdr:col>15</xdr:col>
      <xdr:colOff>133350</xdr:colOff>
      <xdr:row>63</xdr:row>
      <xdr:rowOff>25400</xdr:rowOff>
    </xdr:to>
    <xdr:sp macro="" textlink="">
      <xdr:nvSpPr>
        <xdr:cNvPr id="154" name="楕円 153"/>
        <xdr:cNvSpPr/>
      </xdr:nvSpPr>
      <xdr:spPr>
        <a:xfrm>
          <a:off x="2879725" y="10488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10160</xdr:rowOff>
    </xdr:from>
    <xdr:ext cx="761365" cy="258445"/>
    <xdr:sp macro="" textlink="">
      <xdr:nvSpPr>
        <xdr:cNvPr id="155" name="テキスト ボックス 154"/>
        <xdr:cNvSpPr txBox="1"/>
      </xdr:nvSpPr>
      <xdr:spPr>
        <a:xfrm>
          <a:off x="2588895" y="105714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189865</xdr:colOff>
      <xdr:row>63</xdr:row>
      <xdr:rowOff>102870</xdr:rowOff>
    </xdr:from>
    <xdr:to xmlns:xdr="http://schemas.openxmlformats.org/drawingml/2006/spreadsheetDrawing">
      <xdr:col>11</xdr:col>
      <xdr:colOff>82550</xdr:colOff>
      <xdr:row>64</xdr:row>
      <xdr:rowOff>32385</xdr:rowOff>
    </xdr:to>
    <xdr:sp macro="" textlink="">
      <xdr:nvSpPr>
        <xdr:cNvPr id="156" name="楕円 155"/>
        <xdr:cNvSpPr/>
      </xdr:nvSpPr>
      <xdr:spPr>
        <a:xfrm>
          <a:off x="2088515" y="1066419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42545</xdr:rowOff>
    </xdr:from>
    <xdr:ext cx="761365" cy="259080"/>
    <xdr:sp macro="" textlink="">
      <xdr:nvSpPr>
        <xdr:cNvPr id="157" name="テキスト ボックス 156"/>
        <xdr:cNvSpPr txBox="1"/>
      </xdr:nvSpPr>
      <xdr:spPr>
        <a:xfrm>
          <a:off x="1778635" y="104362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25400</xdr:rowOff>
    </xdr:from>
    <xdr:to xmlns:xdr="http://schemas.openxmlformats.org/drawingml/2006/spreadsheetDrawing">
      <xdr:col>7</xdr:col>
      <xdr:colOff>31750</xdr:colOff>
      <xdr:row>61</xdr:row>
      <xdr:rowOff>127000</xdr:rowOff>
    </xdr:to>
    <xdr:sp macro="" textlink="">
      <xdr:nvSpPr>
        <xdr:cNvPr id="158" name="楕円 157"/>
        <xdr:cNvSpPr/>
      </xdr:nvSpPr>
      <xdr:spPr>
        <a:xfrm>
          <a:off x="1278890" y="1025144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137160</xdr:rowOff>
    </xdr:from>
    <xdr:ext cx="762000" cy="259080"/>
    <xdr:sp macro="" textlink="">
      <xdr:nvSpPr>
        <xdr:cNvPr id="159" name="テキスト ボックス 158"/>
        <xdr:cNvSpPr txBox="1"/>
      </xdr:nvSpPr>
      <xdr:spPr>
        <a:xfrm>
          <a:off x="968375" y="1002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02945" y="1235837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140335</xdr:rowOff>
    </xdr:from>
    <xdr:ext cx="3218180" cy="308610"/>
    <xdr:sp macro="" textlink="">
      <xdr:nvSpPr>
        <xdr:cNvPr id="161" name="テキスト ボックス 160"/>
        <xdr:cNvSpPr txBox="1"/>
      </xdr:nvSpPr>
      <xdr:spPr>
        <a:xfrm>
          <a:off x="744855" y="12713335"/>
          <a:ext cx="32181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2" name="テキスト ボックス 161"/>
        <xdr:cNvSpPr txBox="1"/>
      </xdr:nvSpPr>
      <xdr:spPr>
        <a:xfrm>
          <a:off x="377507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[188,470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354320" y="1260475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354320" y="1279144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6847840"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6847840"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8170545"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8170545"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02945" y="1310132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5481320" y="1310132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189865</xdr:colOff>
      <xdr:row>79</xdr:row>
      <xdr:rowOff>107950</xdr:rowOff>
    </xdr:to>
    <xdr:sp macro="" textlink="">
      <xdr:nvSpPr>
        <xdr:cNvPr id="171" name="正方形/長方形 170"/>
        <xdr:cNvSpPr/>
      </xdr:nvSpPr>
      <xdr:spPr>
        <a:xfrm>
          <a:off x="5481320" y="13101320"/>
          <a:ext cx="3442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189865</xdr:colOff>
      <xdr:row>91</xdr:row>
      <xdr:rowOff>146050</xdr:rowOff>
    </xdr:to>
    <xdr:sp macro="" textlink="" fLocksText="0">
      <xdr:nvSpPr>
        <xdr:cNvPr id="172" name="テキスト ボックス 171"/>
        <xdr:cNvSpPr txBox="1"/>
      </xdr:nvSpPr>
      <xdr:spPr>
        <a:xfrm>
          <a:off x="5588635" y="13411200"/>
          <a:ext cx="523367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類似団体平均は下回ったものの、前年と比較すると</a:t>
          </a:r>
          <a:r>
            <a:rPr kumimoji="1" lang="en-US" altLang="ja-JP" sz="1300">
              <a:latin typeface="ＭＳ Ｐゴシック"/>
              <a:ea typeface="ＭＳ Ｐゴシック"/>
            </a:rPr>
            <a:t>1.7%</a:t>
          </a:r>
          <a:r>
            <a:rPr kumimoji="1" lang="ja-JP" altLang="en-US" sz="1300">
              <a:latin typeface="ＭＳ Ｐゴシック"/>
              <a:ea typeface="ＭＳ Ｐゴシック"/>
            </a:rPr>
            <a:t>の増となった。人件費については、会計年度任用職員制度の導入以降、年々増加している状況である。また、人事院勧告による給与改定もあり前年より増加した。職員の定員管理適正化計画や要員計画等により、適正な人員管理に努め、人件費の抑制を図っていく。</a:t>
          </a:r>
          <a:endParaRPr kumimoji="1" lang="en-US" altLang="ja-JP" sz="1300">
            <a:latin typeface="ＭＳ Ｐゴシック"/>
            <a:ea typeface="ＭＳ Ｐゴシック"/>
          </a:endParaRPr>
        </a:p>
        <a:p>
          <a:r>
            <a:rPr kumimoji="1" lang="ja-JP" altLang="en-US" sz="1300">
              <a:latin typeface="ＭＳ Ｐゴシック"/>
              <a:ea typeface="ＭＳ Ｐゴシック"/>
            </a:rPr>
            <a:t>　物件費については、新庁舎建設がほぼ完了し、公共施設の集約化が進んだため、経費の削減が図られた。今後はさらにコスト意識を持って物件費の削減に取り組んでいく。</a:t>
          </a:r>
        </a:p>
      </xdr:txBody>
    </xdr:sp>
    <xdr:clientData/>
  </xdr:twoCellAnchor>
  <xdr:oneCellAnchor>
    <xdr:from xmlns:xdr="http://schemas.openxmlformats.org/drawingml/2006/spreadsheetDrawing">
      <xdr:col>3</xdr:col>
      <xdr:colOff>95250</xdr:colOff>
      <xdr:row>77</xdr:row>
      <xdr:rowOff>6350</xdr:rowOff>
    </xdr:from>
    <xdr:ext cx="349250" cy="225425"/>
    <xdr:sp macro="" textlink="">
      <xdr:nvSpPr>
        <xdr:cNvPr id="173" name="テキスト ボックス 172"/>
        <xdr:cNvSpPr txBox="1"/>
      </xdr:nvSpPr>
      <xdr:spPr>
        <a:xfrm>
          <a:off x="664845" y="1291463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02945" y="154609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702945" y="151237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64770</xdr:rowOff>
    </xdr:from>
    <xdr:ext cx="762000" cy="259080"/>
    <xdr:sp macro="" textlink="">
      <xdr:nvSpPr>
        <xdr:cNvPr id="177" name="テキスト ボックス 176"/>
        <xdr:cNvSpPr txBox="1"/>
      </xdr:nvSpPr>
      <xdr:spPr>
        <a:xfrm>
          <a:off x="0" y="1498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702945" y="147866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9080"/>
    <xdr:sp macro="" textlink="">
      <xdr:nvSpPr>
        <xdr:cNvPr id="179" name="テキスト ボックス 178"/>
        <xdr:cNvSpPr txBox="1"/>
      </xdr:nvSpPr>
      <xdr:spPr>
        <a:xfrm>
          <a:off x="0" y="14648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702945" y="144494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31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702945" y="141128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397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702945" y="137756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63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702945" y="134385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9080"/>
    <xdr:sp macro="" textlink="">
      <xdr:nvSpPr>
        <xdr:cNvPr id="187" name="テキスト ボックス 186"/>
        <xdr:cNvSpPr txBox="1"/>
      </xdr:nvSpPr>
      <xdr:spPr>
        <a:xfrm>
          <a:off x="0" y="13300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02945" y="131013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9" name="テキスト ボックス 188"/>
        <xdr:cNvSpPr txBox="1"/>
      </xdr:nvSpPr>
      <xdr:spPr>
        <a:xfrm>
          <a:off x="0"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02945" y="1310132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93345</xdr:rowOff>
    </xdr:from>
    <xdr:to xmlns:xdr="http://schemas.openxmlformats.org/drawingml/2006/spreadsheetDrawing">
      <xdr:col>23</xdr:col>
      <xdr:colOff>133350</xdr:colOff>
      <xdr:row>89</xdr:row>
      <xdr:rowOff>146050</xdr:rowOff>
    </xdr:to>
    <xdr:cxnSp macro="">
      <xdr:nvCxnSpPr>
        <xdr:cNvPr id="191" name="直線コネクタ 190"/>
        <xdr:cNvCxnSpPr/>
      </xdr:nvCxnSpPr>
      <xdr:spPr>
        <a:xfrm flipV="1">
          <a:off x="4500245" y="13504545"/>
          <a:ext cx="0" cy="15614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118110</xdr:rowOff>
    </xdr:from>
    <xdr:ext cx="761365" cy="259080"/>
    <xdr:sp macro="" textlink="">
      <xdr:nvSpPr>
        <xdr:cNvPr id="192" name="人件費・物件費等の状況最小値テキスト"/>
        <xdr:cNvSpPr txBox="1"/>
      </xdr:nvSpPr>
      <xdr:spPr>
        <a:xfrm>
          <a:off x="4569460" y="150380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582,104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146050</xdr:rowOff>
    </xdr:from>
    <xdr:to xmlns:xdr="http://schemas.openxmlformats.org/drawingml/2006/spreadsheetDrawing">
      <xdr:col>24</xdr:col>
      <xdr:colOff>12700</xdr:colOff>
      <xdr:row>89</xdr:row>
      <xdr:rowOff>146050</xdr:rowOff>
    </xdr:to>
    <xdr:cxnSp macro="">
      <xdr:nvCxnSpPr>
        <xdr:cNvPr id="193" name="直線コネクタ 192"/>
        <xdr:cNvCxnSpPr/>
      </xdr:nvCxnSpPr>
      <xdr:spPr>
        <a:xfrm>
          <a:off x="4411345" y="150660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8255</xdr:rowOff>
    </xdr:from>
    <xdr:ext cx="761365" cy="259080"/>
    <xdr:sp macro="" textlink="">
      <xdr:nvSpPr>
        <xdr:cNvPr id="194" name="人件費・物件費等の状況最大値テキスト"/>
        <xdr:cNvSpPr txBox="1"/>
      </xdr:nvSpPr>
      <xdr:spPr>
        <a:xfrm>
          <a:off x="4569460" y="13251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93345</xdr:rowOff>
    </xdr:from>
    <xdr:to xmlns:xdr="http://schemas.openxmlformats.org/drawingml/2006/spreadsheetDrawing">
      <xdr:col>24</xdr:col>
      <xdr:colOff>12700</xdr:colOff>
      <xdr:row>80</xdr:row>
      <xdr:rowOff>93345</xdr:rowOff>
    </xdr:to>
    <xdr:cxnSp macro="">
      <xdr:nvCxnSpPr>
        <xdr:cNvPr id="195" name="直線コネクタ 194"/>
        <xdr:cNvCxnSpPr/>
      </xdr:nvCxnSpPr>
      <xdr:spPr>
        <a:xfrm>
          <a:off x="4411345" y="135045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149860</xdr:rowOff>
    </xdr:from>
    <xdr:to xmlns:xdr="http://schemas.openxmlformats.org/drawingml/2006/spreadsheetDrawing">
      <xdr:col>23</xdr:col>
      <xdr:colOff>133350</xdr:colOff>
      <xdr:row>81</xdr:row>
      <xdr:rowOff>160655</xdr:rowOff>
    </xdr:to>
    <xdr:cxnSp macro="">
      <xdr:nvCxnSpPr>
        <xdr:cNvPr id="196" name="直線コネクタ 195"/>
        <xdr:cNvCxnSpPr/>
      </xdr:nvCxnSpPr>
      <xdr:spPr>
        <a:xfrm>
          <a:off x="3740785" y="13728700"/>
          <a:ext cx="7594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8890</xdr:rowOff>
    </xdr:from>
    <xdr:ext cx="761365" cy="259080"/>
    <xdr:sp macro="" textlink="">
      <xdr:nvSpPr>
        <xdr:cNvPr id="197" name="人件費・物件費等の状況平均値テキスト"/>
        <xdr:cNvSpPr txBox="1"/>
      </xdr:nvSpPr>
      <xdr:spPr>
        <a:xfrm>
          <a:off x="4569460" y="1375537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217,227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37465</xdr:rowOff>
    </xdr:from>
    <xdr:to xmlns:xdr="http://schemas.openxmlformats.org/drawingml/2006/spreadsheetDrawing">
      <xdr:col>23</xdr:col>
      <xdr:colOff>184150</xdr:colOff>
      <xdr:row>82</xdr:row>
      <xdr:rowOff>139065</xdr:rowOff>
    </xdr:to>
    <xdr:sp macro="" textlink="">
      <xdr:nvSpPr>
        <xdr:cNvPr id="198" name="フローチャート: 判断 197"/>
        <xdr:cNvSpPr/>
      </xdr:nvSpPr>
      <xdr:spPr>
        <a:xfrm>
          <a:off x="4449445" y="1378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137160</xdr:rowOff>
    </xdr:from>
    <xdr:to xmlns:xdr="http://schemas.openxmlformats.org/drawingml/2006/spreadsheetDrawing">
      <xdr:col>19</xdr:col>
      <xdr:colOff>133350</xdr:colOff>
      <xdr:row>81</xdr:row>
      <xdr:rowOff>149860</xdr:rowOff>
    </xdr:to>
    <xdr:cxnSp macro="">
      <xdr:nvCxnSpPr>
        <xdr:cNvPr id="199" name="直線コネクタ 198"/>
        <xdr:cNvCxnSpPr/>
      </xdr:nvCxnSpPr>
      <xdr:spPr>
        <a:xfrm>
          <a:off x="2930525" y="13716000"/>
          <a:ext cx="8102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29845</xdr:rowOff>
    </xdr:from>
    <xdr:to xmlns:xdr="http://schemas.openxmlformats.org/drawingml/2006/spreadsheetDrawing">
      <xdr:col>19</xdr:col>
      <xdr:colOff>184150</xdr:colOff>
      <xdr:row>82</xdr:row>
      <xdr:rowOff>131445</xdr:rowOff>
    </xdr:to>
    <xdr:sp macro="" textlink="">
      <xdr:nvSpPr>
        <xdr:cNvPr id="200" name="フローチャート: 判断 199"/>
        <xdr:cNvSpPr/>
      </xdr:nvSpPr>
      <xdr:spPr>
        <a:xfrm>
          <a:off x="3689985" y="137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116205</xdr:rowOff>
    </xdr:from>
    <xdr:ext cx="736600" cy="259080"/>
    <xdr:sp macro="" textlink="">
      <xdr:nvSpPr>
        <xdr:cNvPr id="201" name="テキスト ボックス 200"/>
        <xdr:cNvSpPr txBox="1"/>
      </xdr:nvSpPr>
      <xdr:spPr>
        <a:xfrm>
          <a:off x="3399155" y="138626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128905</xdr:rowOff>
    </xdr:from>
    <xdr:to xmlns:xdr="http://schemas.openxmlformats.org/drawingml/2006/spreadsheetDrawing">
      <xdr:col>15</xdr:col>
      <xdr:colOff>82550</xdr:colOff>
      <xdr:row>81</xdr:row>
      <xdr:rowOff>137160</xdr:rowOff>
    </xdr:to>
    <xdr:cxnSp macro="">
      <xdr:nvCxnSpPr>
        <xdr:cNvPr id="202" name="直線コネクタ 201"/>
        <xdr:cNvCxnSpPr/>
      </xdr:nvCxnSpPr>
      <xdr:spPr>
        <a:xfrm>
          <a:off x="2120265" y="13707745"/>
          <a:ext cx="81026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164465</xdr:rowOff>
    </xdr:from>
    <xdr:to xmlns:xdr="http://schemas.openxmlformats.org/drawingml/2006/spreadsheetDrawing">
      <xdr:col>15</xdr:col>
      <xdr:colOff>133350</xdr:colOff>
      <xdr:row>82</xdr:row>
      <xdr:rowOff>94615</xdr:rowOff>
    </xdr:to>
    <xdr:sp macro="" textlink="">
      <xdr:nvSpPr>
        <xdr:cNvPr id="203" name="フローチャート: 判断 202"/>
        <xdr:cNvSpPr/>
      </xdr:nvSpPr>
      <xdr:spPr>
        <a:xfrm>
          <a:off x="2879725" y="13743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79375</xdr:rowOff>
    </xdr:from>
    <xdr:ext cx="761365" cy="259080"/>
    <xdr:sp macro="" textlink="">
      <xdr:nvSpPr>
        <xdr:cNvPr id="204" name="テキスト ボックス 203"/>
        <xdr:cNvSpPr txBox="1"/>
      </xdr:nvSpPr>
      <xdr:spPr>
        <a:xfrm>
          <a:off x="2588895" y="138258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189865</xdr:colOff>
      <xdr:row>81</xdr:row>
      <xdr:rowOff>53975</xdr:rowOff>
    </xdr:from>
    <xdr:to xmlns:xdr="http://schemas.openxmlformats.org/drawingml/2006/spreadsheetDrawing">
      <xdr:col>11</xdr:col>
      <xdr:colOff>31750</xdr:colOff>
      <xdr:row>81</xdr:row>
      <xdr:rowOff>128905</xdr:rowOff>
    </xdr:to>
    <xdr:cxnSp macro="">
      <xdr:nvCxnSpPr>
        <xdr:cNvPr id="205" name="直線コネクタ 204"/>
        <xdr:cNvCxnSpPr/>
      </xdr:nvCxnSpPr>
      <xdr:spPr>
        <a:xfrm>
          <a:off x="1329055" y="13632815"/>
          <a:ext cx="79121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189865</xdr:colOff>
      <xdr:row>81</xdr:row>
      <xdr:rowOff>153035</xdr:rowOff>
    </xdr:from>
    <xdr:to xmlns:xdr="http://schemas.openxmlformats.org/drawingml/2006/spreadsheetDrawing">
      <xdr:col>11</xdr:col>
      <xdr:colOff>82550</xdr:colOff>
      <xdr:row>82</xdr:row>
      <xdr:rowOff>83185</xdr:rowOff>
    </xdr:to>
    <xdr:sp macro="" textlink="">
      <xdr:nvSpPr>
        <xdr:cNvPr id="206" name="フローチャート: 判断 205"/>
        <xdr:cNvSpPr/>
      </xdr:nvSpPr>
      <xdr:spPr>
        <a:xfrm>
          <a:off x="2088515" y="1373187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67945</xdr:rowOff>
    </xdr:from>
    <xdr:ext cx="761365" cy="258445"/>
    <xdr:sp macro="" textlink="">
      <xdr:nvSpPr>
        <xdr:cNvPr id="207" name="テキスト ボックス 206"/>
        <xdr:cNvSpPr txBox="1"/>
      </xdr:nvSpPr>
      <xdr:spPr>
        <a:xfrm>
          <a:off x="1778635" y="13814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24130</xdr:rowOff>
    </xdr:from>
    <xdr:to xmlns:xdr="http://schemas.openxmlformats.org/drawingml/2006/spreadsheetDrawing">
      <xdr:col>7</xdr:col>
      <xdr:colOff>31750</xdr:colOff>
      <xdr:row>81</xdr:row>
      <xdr:rowOff>125730</xdr:rowOff>
    </xdr:to>
    <xdr:sp macro="" textlink="">
      <xdr:nvSpPr>
        <xdr:cNvPr id="208" name="フローチャート: 判断 207"/>
        <xdr:cNvSpPr/>
      </xdr:nvSpPr>
      <xdr:spPr>
        <a:xfrm>
          <a:off x="1278890" y="1360297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110490</xdr:rowOff>
    </xdr:from>
    <xdr:ext cx="762000" cy="258445"/>
    <xdr:sp macro="" textlink="">
      <xdr:nvSpPr>
        <xdr:cNvPr id="209" name="テキスト ボックス 208"/>
        <xdr:cNvSpPr txBox="1"/>
      </xdr:nvSpPr>
      <xdr:spPr>
        <a:xfrm>
          <a:off x="968375" y="136893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8445"/>
    <xdr:sp macro="" textlink="">
      <xdr:nvSpPr>
        <xdr:cNvPr id="210" name="テキスト ボックス 209"/>
        <xdr:cNvSpPr txBox="1"/>
      </xdr:nvSpPr>
      <xdr:spPr>
        <a:xfrm>
          <a:off x="430403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8445"/>
    <xdr:sp macro="" textlink="">
      <xdr:nvSpPr>
        <xdr:cNvPr id="211" name="テキスト ボックス 210"/>
        <xdr:cNvSpPr txBox="1"/>
      </xdr:nvSpPr>
      <xdr:spPr>
        <a:xfrm>
          <a:off x="354457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8445"/>
    <xdr:sp macro="" textlink="">
      <xdr:nvSpPr>
        <xdr:cNvPr id="212" name="テキスト ボックス 211"/>
        <xdr:cNvSpPr txBox="1"/>
      </xdr:nvSpPr>
      <xdr:spPr>
        <a:xfrm>
          <a:off x="273431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8445"/>
    <xdr:sp macro="" textlink="">
      <xdr:nvSpPr>
        <xdr:cNvPr id="213" name="テキスト ボックス 212"/>
        <xdr:cNvSpPr txBox="1"/>
      </xdr:nvSpPr>
      <xdr:spPr>
        <a:xfrm>
          <a:off x="19240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8445"/>
    <xdr:sp macro="" textlink="">
      <xdr:nvSpPr>
        <xdr:cNvPr id="214" name="テキスト ボックス 213"/>
        <xdr:cNvSpPr txBox="1"/>
      </xdr:nvSpPr>
      <xdr:spPr>
        <a:xfrm>
          <a:off x="113347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109855</xdr:rowOff>
    </xdr:from>
    <xdr:to xmlns:xdr="http://schemas.openxmlformats.org/drawingml/2006/spreadsheetDrawing">
      <xdr:col>23</xdr:col>
      <xdr:colOff>184150</xdr:colOff>
      <xdr:row>82</xdr:row>
      <xdr:rowOff>40005</xdr:rowOff>
    </xdr:to>
    <xdr:sp macro="" textlink="">
      <xdr:nvSpPr>
        <xdr:cNvPr id="215" name="楕円 214"/>
        <xdr:cNvSpPr/>
      </xdr:nvSpPr>
      <xdr:spPr>
        <a:xfrm>
          <a:off x="4449445" y="13688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126365</xdr:rowOff>
    </xdr:from>
    <xdr:ext cx="761365" cy="258445"/>
    <xdr:sp macro="" textlink="">
      <xdr:nvSpPr>
        <xdr:cNvPr id="216" name="人件費・物件費等の状況該当値テキスト"/>
        <xdr:cNvSpPr txBox="1"/>
      </xdr:nvSpPr>
      <xdr:spPr>
        <a:xfrm>
          <a:off x="4569460" y="13537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99060</xdr:rowOff>
    </xdr:from>
    <xdr:to xmlns:xdr="http://schemas.openxmlformats.org/drawingml/2006/spreadsheetDrawing">
      <xdr:col>19</xdr:col>
      <xdr:colOff>184150</xdr:colOff>
      <xdr:row>82</xdr:row>
      <xdr:rowOff>29210</xdr:rowOff>
    </xdr:to>
    <xdr:sp macro="" textlink="">
      <xdr:nvSpPr>
        <xdr:cNvPr id="217" name="楕円 216"/>
        <xdr:cNvSpPr/>
      </xdr:nvSpPr>
      <xdr:spPr>
        <a:xfrm>
          <a:off x="3689985" y="13677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39370</xdr:rowOff>
    </xdr:from>
    <xdr:ext cx="736600" cy="259080"/>
    <xdr:sp macro="" textlink="">
      <xdr:nvSpPr>
        <xdr:cNvPr id="218" name="テキスト ボックス 217"/>
        <xdr:cNvSpPr txBox="1"/>
      </xdr:nvSpPr>
      <xdr:spPr>
        <a:xfrm>
          <a:off x="3399155" y="13450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86360</xdr:rowOff>
    </xdr:from>
    <xdr:to xmlns:xdr="http://schemas.openxmlformats.org/drawingml/2006/spreadsheetDrawing">
      <xdr:col>15</xdr:col>
      <xdr:colOff>133350</xdr:colOff>
      <xdr:row>82</xdr:row>
      <xdr:rowOff>16510</xdr:rowOff>
    </xdr:to>
    <xdr:sp macro="" textlink="">
      <xdr:nvSpPr>
        <xdr:cNvPr id="219" name="楕円 218"/>
        <xdr:cNvSpPr/>
      </xdr:nvSpPr>
      <xdr:spPr>
        <a:xfrm>
          <a:off x="2879725" y="13665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26670</xdr:rowOff>
    </xdr:from>
    <xdr:ext cx="761365" cy="259080"/>
    <xdr:sp macro="" textlink="">
      <xdr:nvSpPr>
        <xdr:cNvPr id="220" name="テキスト ボックス 219"/>
        <xdr:cNvSpPr txBox="1"/>
      </xdr:nvSpPr>
      <xdr:spPr>
        <a:xfrm>
          <a:off x="2588895" y="13437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189865</xdr:colOff>
      <xdr:row>81</xdr:row>
      <xdr:rowOff>78105</xdr:rowOff>
    </xdr:from>
    <xdr:to xmlns:xdr="http://schemas.openxmlformats.org/drawingml/2006/spreadsheetDrawing">
      <xdr:col>11</xdr:col>
      <xdr:colOff>82550</xdr:colOff>
      <xdr:row>82</xdr:row>
      <xdr:rowOff>8255</xdr:rowOff>
    </xdr:to>
    <xdr:sp macro="" textlink="">
      <xdr:nvSpPr>
        <xdr:cNvPr id="221" name="楕円 220"/>
        <xdr:cNvSpPr/>
      </xdr:nvSpPr>
      <xdr:spPr>
        <a:xfrm>
          <a:off x="2088515" y="1365694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19050</xdr:rowOff>
    </xdr:from>
    <xdr:ext cx="761365" cy="259080"/>
    <xdr:sp macro="" textlink="">
      <xdr:nvSpPr>
        <xdr:cNvPr id="222" name="テキスト ボックス 221"/>
        <xdr:cNvSpPr txBox="1"/>
      </xdr:nvSpPr>
      <xdr:spPr>
        <a:xfrm>
          <a:off x="1778635" y="134302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3175</xdr:rowOff>
    </xdr:from>
    <xdr:to xmlns:xdr="http://schemas.openxmlformats.org/drawingml/2006/spreadsheetDrawing">
      <xdr:col>7</xdr:col>
      <xdr:colOff>31750</xdr:colOff>
      <xdr:row>81</xdr:row>
      <xdr:rowOff>104775</xdr:rowOff>
    </xdr:to>
    <xdr:sp macro="" textlink="">
      <xdr:nvSpPr>
        <xdr:cNvPr id="223" name="楕円 222"/>
        <xdr:cNvSpPr/>
      </xdr:nvSpPr>
      <xdr:spPr>
        <a:xfrm>
          <a:off x="1278890" y="1358201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114935</xdr:rowOff>
    </xdr:from>
    <xdr:ext cx="762000" cy="259080"/>
    <xdr:sp macro="" textlink="">
      <xdr:nvSpPr>
        <xdr:cNvPr id="224" name="テキスト ボックス 223"/>
        <xdr:cNvSpPr txBox="1"/>
      </xdr:nvSpPr>
      <xdr:spPr>
        <a:xfrm>
          <a:off x="968375" y="13358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1626215" y="1235837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140335</xdr:rowOff>
    </xdr:from>
    <xdr:ext cx="1652905" cy="308610"/>
    <xdr:sp macro="" textlink="">
      <xdr:nvSpPr>
        <xdr:cNvPr id="226" name="テキスト ボックス 225"/>
        <xdr:cNvSpPr txBox="1"/>
      </xdr:nvSpPr>
      <xdr:spPr>
        <a:xfrm>
          <a:off x="1237170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7" name="テキスト ボックス 226"/>
        <xdr:cNvSpPr txBox="1"/>
      </xdr:nvSpPr>
      <xdr:spPr>
        <a:xfrm>
          <a:off x="1399476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6297275" y="1260475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6297275" y="1279144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7790795"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7790795"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19113500"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19113500"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1626215" y="1310132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6404590" y="1310132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6404590" y="13101320"/>
          <a:ext cx="34556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189865</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6518255" y="13411200"/>
          <a:ext cx="524065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ラスパイレス指数については、前年と比較し</a:t>
          </a:r>
          <a:r>
            <a:rPr kumimoji="1" lang="en-US" altLang="ja-JP" sz="1300">
              <a:latin typeface="ＭＳ Ｐゴシック"/>
              <a:ea typeface="ＭＳ Ｐゴシック"/>
            </a:rPr>
            <a:t>0.3</a:t>
          </a:r>
          <a:r>
            <a:rPr kumimoji="1" lang="ja-JP" altLang="en-US" sz="1300">
              <a:latin typeface="ＭＳ Ｐゴシック"/>
              <a:ea typeface="ＭＳ Ｐゴシック"/>
            </a:rPr>
            <a:t>ポイント減少したが、依然として類似団体平均を上回っている。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働き方改革を推進し、時間外手当等の削減に努めるなど、より一層の給与の適正化を図る。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1626215" y="154609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1365" cy="259080"/>
    <xdr:sp macro="" textlink="">
      <xdr:nvSpPr>
        <xdr:cNvPr id="239" name="テキスト ボックス 238"/>
        <xdr:cNvSpPr txBox="1"/>
      </xdr:nvSpPr>
      <xdr:spPr>
        <a:xfrm>
          <a:off x="10942955" y="15322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1626215" y="150704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1365" cy="259080"/>
    <xdr:sp macro="" textlink="">
      <xdr:nvSpPr>
        <xdr:cNvPr id="241" name="テキスト ボックス 240"/>
        <xdr:cNvSpPr txBox="1"/>
      </xdr:nvSpPr>
      <xdr:spPr>
        <a:xfrm>
          <a:off x="10942955" y="149282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1626215" y="146754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120015</xdr:rowOff>
    </xdr:from>
    <xdr:ext cx="761365" cy="259080"/>
    <xdr:sp macro="" textlink="">
      <xdr:nvSpPr>
        <xdr:cNvPr id="243" name="テキスト ボックス 242"/>
        <xdr:cNvSpPr txBox="1"/>
      </xdr:nvSpPr>
      <xdr:spPr>
        <a:xfrm>
          <a:off x="10942955" y="14537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1626215" y="142811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1365" cy="259080"/>
    <xdr:sp macro="" textlink="">
      <xdr:nvSpPr>
        <xdr:cNvPr id="245" name="テキスト ボックス 244"/>
        <xdr:cNvSpPr txBox="1"/>
      </xdr:nvSpPr>
      <xdr:spPr>
        <a:xfrm>
          <a:off x="10942955" y="141427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1626215" y="138906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1365" cy="259080"/>
    <xdr:sp macro="" textlink="">
      <xdr:nvSpPr>
        <xdr:cNvPr id="247" name="テキスト ボックス 246"/>
        <xdr:cNvSpPr txBox="1"/>
      </xdr:nvSpPr>
      <xdr:spPr>
        <a:xfrm>
          <a:off x="10942955" y="137483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1626215" y="134956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1365" cy="259080"/>
    <xdr:sp macro="" textlink="">
      <xdr:nvSpPr>
        <xdr:cNvPr id="249" name="テキスト ボックス 248"/>
        <xdr:cNvSpPr txBox="1"/>
      </xdr:nvSpPr>
      <xdr:spPr>
        <a:xfrm>
          <a:off x="10942955" y="133572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1626215" y="131013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1365" cy="258445"/>
    <xdr:sp macro="" textlink="">
      <xdr:nvSpPr>
        <xdr:cNvPr id="251" name="テキスト ボックス 250"/>
        <xdr:cNvSpPr txBox="1"/>
      </xdr:nvSpPr>
      <xdr:spPr>
        <a:xfrm>
          <a:off x="10942955" y="129628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1626215" y="1310132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84455</xdr:rowOff>
    </xdr:from>
    <xdr:to xmlns:xdr="http://schemas.openxmlformats.org/drawingml/2006/spreadsheetDrawing">
      <xdr:col>81</xdr:col>
      <xdr:colOff>44450</xdr:colOff>
      <xdr:row>89</xdr:row>
      <xdr:rowOff>123190</xdr:rowOff>
    </xdr:to>
    <xdr:cxnSp macro="">
      <xdr:nvCxnSpPr>
        <xdr:cNvPr id="253" name="直線コネクタ 252"/>
        <xdr:cNvCxnSpPr/>
      </xdr:nvCxnSpPr>
      <xdr:spPr>
        <a:xfrm flipV="1">
          <a:off x="15423515" y="13495655"/>
          <a:ext cx="0" cy="15474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95250</xdr:rowOff>
    </xdr:from>
    <xdr:ext cx="761365" cy="259080"/>
    <xdr:sp macro="" textlink="">
      <xdr:nvSpPr>
        <xdr:cNvPr id="254" name="給与水準   （国との比較）最小値テキスト"/>
        <xdr:cNvSpPr txBox="1"/>
      </xdr:nvSpPr>
      <xdr:spPr>
        <a:xfrm>
          <a:off x="15512415" y="15015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123190</xdr:rowOff>
    </xdr:from>
    <xdr:to xmlns:xdr="http://schemas.openxmlformats.org/drawingml/2006/spreadsheetDrawing">
      <xdr:col>81</xdr:col>
      <xdr:colOff>133350</xdr:colOff>
      <xdr:row>89</xdr:row>
      <xdr:rowOff>123190</xdr:rowOff>
    </xdr:to>
    <xdr:cxnSp macro="">
      <xdr:nvCxnSpPr>
        <xdr:cNvPr id="255" name="直線コネクタ 254"/>
        <xdr:cNvCxnSpPr/>
      </xdr:nvCxnSpPr>
      <xdr:spPr>
        <a:xfrm>
          <a:off x="15354300" y="150431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167640</xdr:rowOff>
    </xdr:from>
    <xdr:ext cx="761365" cy="259080"/>
    <xdr:sp macro="" textlink="">
      <xdr:nvSpPr>
        <xdr:cNvPr id="256" name="給与水準   （国との比較）最大値テキスト"/>
        <xdr:cNvSpPr txBox="1"/>
      </xdr:nvSpPr>
      <xdr:spPr>
        <a:xfrm>
          <a:off x="15512415" y="1324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84455</xdr:rowOff>
    </xdr:from>
    <xdr:to xmlns:xdr="http://schemas.openxmlformats.org/drawingml/2006/spreadsheetDrawing">
      <xdr:col>81</xdr:col>
      <xdr:colOff>133350</xdr:colOff>
      <xdr:row>80</xdr:row>
      <xdr:rowOff>84455</xdr:rowOff>
    </xdr:to>
    <xdr:cxnSp macro="">
      <xdr:nvCxnSpPr>
        <xdr:cNvPr id="257" name="直線コネクタ 256"/>
        <xdr:cNvCxnSpPr/>
      </xdr:nvCxnSpPr>
      <xdr:spPr>
        <a:xfrm>
          <a:off x="15354300" y="134956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165735</xdr:rowOff>
    </xdr:from>
    <xdr:to xmlns:xdr="http://schemas.openxmlformats.org/drawingml/2006/spreadsheetDrawing">
      <xdr:col>81</xdr:col>
      <xdr:colOff>44450</xdr:colOff>
      <xdr:row>86</xdr:row>
      <xdr:rowOff>34290</xdr:rowOff>
    </xdr:to>
    <xdr:cxnSp macro="">
      <xdr:nvCxnSpPr>
        <xdr:cNvPr id="258" name="直線コネクタ 257"/>
        <xdr:cNvCxnSpPr/>
      </xdr:nvCxnSpPr>
      <xdr:spPr>
        <a:xfrm flipV="1">
          <a:off x="14664055" y="14415135"/>
          <a:ext cx="75946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24130</xdr:rowOff>
    </xdr:from>
    <xdr:ext cx="761365" cy="259080"/>
    <xdr:sp macro="" textlink="">
      <xdr:nvSpPr>
        <xdr:cNvPr id="259" name="給与水準   （国との比較）平均値テキスト"/>
        <xdr:cNvSpPr txBox="1"/>
      </xdr:nvSpPr>
      <xdr:spPr>
        <a:xfrm>
          <a:off x="15512415" y="141058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189865</xdr:colOff>
      <xdr:row>85</xdr:row>
      <xdr:rowOff>7620</xdr:rowOff>
    </xdr:from>
    <xdr:to xmlns:xdr="http://schemas.openxmlformats.org/drawingml/2006/spreadsheetDrawing">
      <xdr:col>81</xdr:col>
      <xdr:colOff>95250</xdr:colOff>
      <xdr:row>85</xdr:row>
      <xdr:rowOff>109220</xdr:rowOff>
    </xdr:to>
    <xdr:sp macro="" textlink="">
      <xdr:nvSpPr>
        <xdr:cNvPr id="260" name="フローチャート: 判断 259"/>
        <xdr:cNvSpPr/>
      </xdr:nvSpPr>
      <xdr:spPr>
        <a:xfrm>
          <a:off x="15379065" y="142570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189865</xdr:colOff>
      <xdr:row>86</xdr:row>
      <xdr:rowOff>20955</xdr:rowOff>
    </xdr:from>
    <xdr:to xmlns:xdr="http://schemas.openxmlformats.org/drawingml/2006/spreadsheetDrawing">
      <xdr:col>77</xdr:col>
      <xdr:colOff>44450</xdr:colOff>
      <xdr:row>86</xdr:row>
      <xdr:rowOff>34290</xdr:rowOff>
    </xdr:to>
    <xdr:cxnSp macro="">
      <xdr:nvCxnSpPr>
        <xdr:cNvPr id="261" name="直線コネクタ 260"/>
        <xdr:cNvCxnSpPr/>
      </xdr:nvCxnSpPr>
      <xdr:spPr>
        <a:xfrm>
          <a:off x="13860145" y="14437995"/>
          <a:ext cx="80391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189865</xdr:colOff>
      <xdr:row>85</xdr:row>
      <xdr:rowOff>20955</xdr:rowOff>
    </xdr:from>
    <xdr:to xmlns:xdr="http://schemas.openxmlformats.org/drawingml/2006/spreadsheetDrawing">
      <xdr:col>77</xdr:col>
      <xdr:colOff>95250</xdr:colOff>
      <xdr:row>85</xdr:row>
      <xdr:rowOff>122555</xdr:rowOff>
    </xdr:to>
    <xdr:sp macro="" textlink="">
      <xdr:nvSpPr>
        <xdr:cNvPr id="262" name="フローチャート: 判断 261"/>
        <xdr:cNvSpPr/>
      </xdr:nvSpPr>
      <xdr:spPr>
        <a:xfrm>
          <a:off x="14619605" y="142703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132715</xdr:rowOff>
    </xdr:from>
    <xdr:ext cx="736600" cy="259080"/>
    <xdr:sp macro="" textlink="">
      <xdr:nvSpPr>
        <xdr:cNvPr id="263" name="テキスト ボックス 262"/>
        <xdr:cNvSpPr txBox="1"/>
      </xdr:nvSpPr>
      <xdr:spPr>
        <a:xfrm>
          <a:off x="14322425" y="14046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20955</xdr:rowOff>
    </xdr:from>
    <xdr:to xmlns:xdr="http://schemas.openxmlformats.org/drawingml/2006/spreadsheetDrawing">
      <xdr:col>72</xdr:col>
      <xdr:colOff>189865</xdr:colOff>
      <xdr:row>86</xdr:row>
      <xdr:rowOff>61595</xdr:rowOff>
    </xdr:to>
    <xdr:cxnSp macro="">
      <xdr:nvCxnSpPr>
        <xdr:cNvPr id="264" name="直線コネクタ 263"/>
        <xdr:cNvCxnSpPr/>
      </xdr:nvCxnSpPr>
      <xdr:spPr>
        <a:xfrm flipV="1">
          <a:off x="13063220" y="14437995"/>
          <a:ext cx="7969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20955</xdr:rowOff>
    </xdr:from>
    <xdr:to xmlns:xdr="http://schemas.openxmlformats.org/drawingml/2006/spreadsheetDrawing">
      <xdr:col>73</xdr:col>
      <xdr:colOff>44450</xdr:colOff>
      <xdr:row>85</xdr:row>
      <xdr:rowOff>122555</xdr:rowOff>
    </xdr:to>
    <xdr:sp macro="" textlink="">
      <xdr:nvSpPr>
        <xdr:cNvPr id="265" name="フローチャート: 判断 264"/>
        <xdr:cNvSpPr/>
      </xdr:nvSpPr>
      <xdr:spPr>
        <a:xfrm>
          <a:off x="13822680" y="1427035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132715</xdr:rowOff>
    </xdr:from>
    <xdr:ext cx="761365" cy="259080"/>
    <xdr:sp macro="" textlink="">
      <xdr:nvSpPr>
        <xdr:cNvPr id="266" name="テキスト ボックス 265"/>
        <xdr:cNvSpPr txBox="1"/>
      </xdr:nvSpPr>
      <xdr:spPr>
        <a:xfrm>
          <a:off x="13512165" y="14046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61595</xdr:rowOff>
    </xdr:from>
    <xdr:to xmlns:xdr="http://schemas.openxmlformats.org/drawingml/2006/spreadsheetDrawing">
      <xdr:col>68</xdr:col>
      <xdr:colOff>152400</xdr:colOff>
      <xdr:row>86</xdr:row>
      <xdr:rowOff>141605</xdr:rowOff>
    </xdr:to>
    <xdr:cxnSp macro="">
      <xdr:nvCxnSpPr>
        <xdr:cNvPr id="267" name="直線コネクタ 266"/>
        <xdr:cNvCxnSpPr/>
      </xdr:nvCxnSpPr>
      <xdr:spPr>
        <a:xfrm flipV="1">
          <a:off x="12252960" y="14478635"/>
          <a:ext cx="81026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101600</xdr:rowOff>
    </xdr:from>
    <xdr:to xmlns:xdr="http://schemas.openxmlformats.org/drawingml/2006/spreadsheetDrawing">
      <xdr:col>68</xdr:col>
      <xdr:colOff>189865</xdr:colOff>
      <xdr:row>86</xdr:row>
      <xdr:rowOff>31750</xdr:rowOff>
    </xdr:to>
    <xdr:sp macro="" textlink="">
      <xdr:nvSpPr>
        <xdr:cNvPr id="268" name="フローチャート: 判断 267"/>
        <xdr:cNvSpPr/>
      </xdr:nvSpPr>
      <xdr:spPr>
        <a:xfrm>
          <a:off x="13012420" y="14351000"/>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84</xdr:row>
      <xdr:rowOff>41910</xdr:rowOff>
    </xdr:from>
    <xdr:ext cx="762000" cy="259080"/>
    <xdr:sp macro="" textlink="">
      <xdr:nvSpPr>
        <xdr:cNvPr id="269" name="テキスト ボックス 268"/>
        <xdr:cNvSpPr txBox="1"/>
      </xdr:nvSpPr>
      <xdr:spPr>
        <a:xfrm>
          <a:off x="12720955" y="14123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141605</xdr:rowOff>
    </xdr:from>
    <xdr:to xmlns:xdr="http://schemas.openxmlformats.org/drawingml/2006/spreadsheetDrawing">
      <xdr:col>64</xdr:col>
      <xdr:colOff>152400</xdr:colOff>
      <xdr:row>86</xdr:row>
      <xdr:rowOff>71755</xdr:rowOff>
    </xdr:to>
    <xdr:sp macro="" textlink="">
      <xdr:nvSpPr>
        <xdr:cNvPr id="270" name="フローチャート: 判断 269"/>
        <xdr:cNvSpPr/>
      </xdr:nvSpPr>
      <xdr:spPr>
        <a:xfrm>
          <a:off x="12202160" y="14391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81915</xdr:rowOff>
    </xdr:from>
    <xdr:ext cx="762000" cy="259080"/>
    <xdr:sp macro="" textlink="">
      <xdr:nvSpPr>
        <xdr:cNvPr id="271" name="テキスト ボックス 270"/>
        <xdr:cNvSpPr txBox="1"/>
      </xdr:nvSpPr>
      <xdr:spPr>
        <a:xfrm>
          <a:off x="11911330" y="1416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8445"/>
    <xdr:sp macro="" textlink="">
      <xdr:nvSpPr>
        <xdr:cNvPr id="272" name="テキスト ボックス 271"/>
        <xdr:cNvSpPr txBox="1"/>
      </xdr:nvSpPr>
      <xdr:spPr>
        <a:xfrm>
          <a:off x="152273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8445"/>
    <xdr:sp macro="" textlink="">
      <xdr:nvSpPr>
        <xdr:cNvPr id="273" name="テキスト ボックス 272"/>
        <xdr:cNvSpPr txBox="1"/>
      </xdr:nvSpPr>
      <xdr:spPr>
        <a:xfrm>
          <a:off x="1446784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189865</xdr:colOff>
      <xdr:row>92</xdr:row>
      <xdr:rowOff>35560</xdr:rowOff>
    </xdr:from>
    <xdr:ext cx="762000" cy="258445"/>
    <xdr:sp macro="" textlink="">
      <xdr:nvSpPr>
        <xdr:cNvPr id="274" name="テキスト ボックス 273"/>
        <xdr:cNvSpPr txBox="1"/>
      </xdr:nvSpPr>
      <xdr:spPr>
        <a:xfrm>
          <a:off x="1367028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8445"/>
    <xdr:sp macro="" textlink="">
      <xdr:nvSpPr>
        <xdr:cNvPr id="275" name="テキスト ボックス 274"/>
        <xdr:cNvSpPr txBox="1"/>
      </xdr:nvSpPr>
      <xdr:spPr>
        <a:xfrm>
          <a:off x="1286700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8445"/>
    <xdr:sp macro="" textlink="">
      <xdr:nvSpPr>
        <xdr:cNvPr id="276" name="テキスト ボックス 275"/>
        <xdr:cNvSpPr txBox="1"/>
      </xdr:nvSpPr>
      <xdr:spPr>
        <a:xfrm>
          <a:off x="1205674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189865</xdr:colOff>
      <xdr:row>85</xdr:row>
      <xdr:rowOff>114935</xdr:rowOff>
    </xdr:from>
    <xdr:to xmlns:xdr="http://schemas.openxmlformats.org/drawingml/2006/spreadsheetDrawing">
      <xdr:col>81</xdr:col>
      <xdr:colOff>95250</xdr:colOff>
      <xdr:row>86</xdr:row>
      <xdr:rowOff>45085</xdr:rowOff>
    </xdr:to>
    <xdr:sp macro="" textlink="">
      <xdr:nvSpPr>
        <xdr:cNvPr id="277" name="楕円 276"/>
        <xdr:cNvSpPr/>
      </xdr:nvSpPr>
      <xdr:spPr>
        <a:xfrm>
          <a:off x="15379065" y="1436433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86995</xdr:rowOff>
    </xdr:from>
    <xdr:ext cx="761365" cy="258445"/>
    <xdr:sp macro="" textlink="">
      <xdr:nvSpPr>
        <xdr:cNvPr id="278" name="給与水準   （国との比較）該当値テキスト"/>
        <xdr:cNvSpPr txBox="1"/>
      </xdr:nvSpPr>
      <xdr:spPr>
        <a:xfrm>
          <a:off x="15512415" y="143363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189865</xdr:colOff>
      <xdr:row>85</xdr:row>
      <xdr:rowOff>154940</xdr:rowOff>
    </xdr:from>
    <xdr:to xmlns:xdr="http://schemas.openxmlformats.org/drawingml/2006/spreadsheetDrawing">
      <xdr:col>77</xdr:col>
      <xdr:colOff>95250</xdr:colOff>
      <xdr:row>86</xdr:row>
      <xdr:rowOff>85090</xdr:rowOff>
    </xdr:to>
    <xdr:sp macro="" textlink="">
      <xdr:nvSpPr>
        <xdr:cNvPr id="279" name="楕円 278"/>
        <xdr:cNvSpPr/>
      </xdr:nvSpPr>
      <xdr:spPr>
        <a:xfrm>
          <a:off x="14619605" y="1440434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69850</xdr:rowOff>
    </xdr:from>
    <xdr:ext cx="736600" cy="258445"/>
    <xdr:sp macro="" textlink="">
      <xdr:nvSpPr>
        <xdr:cNvPr id="280" name="テキスト ボックス 279"/>
        <xdr:cNvSpPr txBox="1"/>
      </xdr:nvSpPr>
      <xdr:spPr>
        <a:xfrm>
          <a:off x="14322425" y="144868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141605</xdr:rowOff>
    </xdr:from>
    <xdr:to xmlns:xdr="http://schemas.openxmlformats.org/drawingml/2006/spreadsheetDrawing">
      <xdr:col>73</xdr:col>
      <xdr:colOff>44450</xdr:colOff>
      <xdr:row>86</xdr:row>
      <xdr:rowOff>71755</xdr:rowOff>
    </xdr:to>
    <xdr:sp macro="" textlink="">
      <xdr:nvSpPr>
        <xdr:cNvPr id="281" name="楕円 280"/>
        <xdr:cNvSpPr/>
      </xdr:nvSpPr>
      <xdr:spPr>
        <a:xfrm>
          <a:off x="13822680" y="1439100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56515</xdr:rowOff>
    </xdr:from>
    <xdr:ext cx="761365" cy="259080"/>
    <xdr:sp macro="" textlink="">
      <xdr:nvSpPr>
        <xdr:cNvPr id="282" name="テキスト ボックス 281"/>
        <xdr:cNvSpPr txBox="1"/>
      </xdr:nvSpPr>
      <xdr:spPr>
        <a:xfrm>
          <a:off x="13512165" y="144735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10795</xdr:rowOff>
    </xdr:from>
    <xdr:to xmlns:xdr="http://schemas.openxmlformats.org/drawingml/2006/spreadsheetDrawing">
      <xdr:col>68</xdr:col>
      <xdr:colOff>189865</xdr:colOff>
      <xdr:row>86</xdr:row>
      <xdr:rowOff>112395</xdr:rowOff>
    </xdr:to>
    <xdr:sp macro="" textlink="">
      <xdr:nvSpPr>
        <xdr:cNvPr id="283" name="楕円 282"/>
        <xdr:cNvSpPr/>
      </xdr:nvSpPr>
      <xdr:spPr>
        <a:xfrm>
          <a:off x="13012420" y="14427835"/>
          <a:ext cx="882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86</xdr:row>
      <xdr:rowOff>97155</xdr:rowOff>
    </xdr:from>
    <xdr:ext cx="762000" cy="259080"/>
    <xdr:sp macro="" textlink="">
      <xdr:nvSpPr>
        <xdr:cNvPr id="284" name="テキスト ボックス 283"/>
        <xdr:cNvSpPr txBox="1"/>
      </xdr:nvSpPr>
      <xdr:spPr>
        <a:xfrm>
          <a:off x="12720955" y="14514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90805</xdr:rowOff>
    </xdr:from>
    <xdr:to xmlns:xdr="http://schemas.openxmlformats.org/drawingml/2006/spreadsheetDrawing">
      <xdr:col>64</xdr:col>
      <xdr:colOff>152400</xdr:colOff>
      <xdr:row>87</xdr:row>
      <xdr:rowOff>20955</xdr:rowOff>
    </xdr:to>
    <xdr:sp macro="" textlink="">
      <xdr:nvSpPr>
        <xdr:cNvPr id="285" name="楕円 284"/>
        <xdr:cNvSpPr/>
      </xdr:nvSpPr>
      <xdr:spPr>
        <a:xfrm>
          <a:off x="12202160" y="14507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5715</xdr:rowOff>
    </xdr:from>
    <xdr:ext cx="762000" cy="259080"/>
    <xdr:sp macro="" textlink="">
      <xdr:nvSpPr>
        <xdr:cNvPr id="286" name="テキスト ボックス 285"/>
        <xdr:cNvSpPr txBox="1"/>
      </xdr:nvSpPr>
      <xdr:spPr>
        <a:xfrm>
          <a:off x="11911330" y="14590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1626215" y="863219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9245"/>
    <xdr:sp macro="" textlink="">
      <xdr:nvSpPr>
        <xdr:cNvPr id="288" name="テキスト ボックス 287"/>
        <xdr:cNvSpPr txBox="1"/>
      </xdr:nvSpPr>
      <xdr:spPr>
        <a:xfrm>
          <a:off x="12106275" y="898652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775"/>
    <xdr:sp macro="" textlink="">
      <xdr:nvSpPr>
        <xdr:cNvPr id="289" name="テキスト ボックス 288"/>
        <xdr:cNvSpPr txBox="1"/>
      </xdr:nvSpPr>
      <xdr:spPr>
        <a:xfrm>
          <a:off x="14260195"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[10.55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6297275" y="888238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6297275" y="906526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7790795"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7790795"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19113500"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19113500"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1626215" y="9378950"/>
          <a:ext cx="460756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6404590" y="9378950"/>
          <a:ext cx="546163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6404590" y="9378950"/>
          <a:ext cx="34556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189865</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6518255" y="968883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人当たりの職員数については、類似団体平均とほぼ同数となり概ね適正な定員管理ができているものと思われる。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今後も住民サービスを低下させることなく、事務事業の見直しや適正な人員配置と組織体制の構築に取り組んでいく。</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140335</xdr:rowOff>
    </xdr:from>
    <xdr:ext cx="349250" cy="224790"/>
    <xdr:sp macro="" textlink="">
      <xdr:nvSpPr>
        <xdr:cNvPr id="300" name="テキスト ボックス 299"/>
        <xdr:cNvSpPr txBox="1"/>
      </xdr:nvSpPr>
      <xdr:spPr>
        <a:xfrm>
          <a:off x="11588115" y="919289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162621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1365" cy="258445"/>
    <xdr:sp macro="" textlink="">
      <xdr:nvSpPr>
        <xdr:cNvPr id="302" name="テキスト ボックス 301"/>
        <xdr:cNvSpPr txBox="1"/>
      </xdr:nvSpPr>
      <xdr:spPr>
        <a:xfrm>
          <a:off x="10942955" y="115963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3" name="直線コネクタ 302"/>
        <xdr:cNvCxnSpPr/>
      </xdr:nvCxnSpPr>
      <xdr:spPr>
        <a:xfrm>
          <a:off x="11626215" y="112636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1365" cy="259080"/>
    <xdr:sp macro="" textlink="">
      <xdr:nvSpPr>
        <xdr:cNvPr id="304" name="テキスト ボックス 303"/>
        <xdr:cNvSpPr txBox="1"/>
      </xdr:nvSpPr>
      <xdr:spPr>
        <a:xfrm>
          <a:off x="10942955" y="11125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5" name="直線コネクタ 304"/>
        <xdr:cNvCxnSpPr/>
      </xdr:nvCxnSpPr>
      <xdr:spPr>
        <a:xfrm>
          <a:off x="11626215" y="107924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1365" cy="258445"/>
    <xdr:sp macro="" textlink="">
      <xdr:nvSpPr>
        <xdr:cNvPr id="306" name="テキスト ボックス 305"/>
        <xdr:cNvSpPr txBox="1"/>
      </xdr:nvSpPr>
      <xdr:spPr>
        <a:xfrm>
          <a:off x="10942955" y="106540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7" name="直線コネクタ 306"/>
        <xdr:cNvCxnSpPr/>
      </xdr:nvCxnSpPr>
      <xdr:spPr>
        <a:xfrm>
          <a:off x="11626215" y="103212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1365" cy="258445"/>
    <xdr:sp macro="" textlink="">
      <xdr:nvSpPr>
        <xdr:cNvPr id="308" name="テキスト ボックス 307"/>
        <xdr:cNvSpPr txBox="1"/>
      </xdr:nvSpPr>
      <xdr:spPr>
        <a:xfrm>
          <a:off x="10942955" y="10182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9" name="直線コネクタ 308"/>
        <xdr:cNvCxnSpPr/>
      </xdr:nvCxnSpPr>
      <xdr:spPr>
        <a:xfrm>
          <a:off x="11626215" y="98501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1365" cy="259080"/>
    <xdr:sp macro="" textlink="">
      <xdr:nvSpPr>
        <xdr:cNvPr id="310" name="テキスト ボックス 309"/>
        <xdr:cNvSpPr txBox="1"/>
      </xdr:nvSpPr>
      <xdr:spPr>
        <a:xfrm>
          <a:off x="10942955" y="9711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1626215" y="9378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1626215" y="9378950"/>
          <a:ext cx="460756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70485</xdr:rowOff>
    </xdr:from>
    <xdr:to xmlns:xdr="http://schemas.openxmlformats.org/drawingml/2006/spreadsheetDrawing">
      <xdr:col>81</xdr:col>
      <xdr:colOff>44450</xdr:colOff>
      <xdr:row>67</xdr:row>
      <xdr:rowOff>114935</xdr:rowOff>
    </xdr:to>
    <xdr:cxnSp macro="">
      <xdr:nvCxnSpPr>
        <xdr:cNvPr id="313" name="直線コネクタ 312"/>
        <xdr:cNvCxnSpPr/>
      </xdr:nvCxnSpPr>
      <xdr:spPr>
        <a:xfrm flipV="1">
          <a:off x="15423515" y="10128885"/>
          <a:ext cx="0" cy="1217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86995</xdr:rowOff>
    </xdr:from>
    <xdr:ext cx="761365" cy="258445"/>
    <xdr:sp macro="" textlink="">
      <xdr:nvSpPr>
        <xdr:cNvPr id="314" name="定員管理の状況最小値テキスト"/>
        <xdr:cNvSpPr txBox="1"/>
      </xdr:nvSpPr>
      <xdr:spPr>
        <a:xfrm>
          <a:off x="15512415" y="113188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114935</xdr:rowOff>
    </xdr:from>
    <xdr:to xmlns:xdr="http://schemas.openxmlformats.org/drawingml/2006/spreadsheetDrawing">
      <xdr:col>81</xdr:col>
      <xdr:colOff>133350</xdr:colOff>
      <xdr:row>67</xdr:row>
      <xdr:rowOff>114935</xdr:rowOff>
    </xdr:to>
    <xdr:cxnSp macro="">
      <xdr:nvCxnSpPr>
        <xdr:cNvPr id="315" name="直線コネクタ 314"/>
        <xdr:cNvCxnSpPr/>
      </xdr:nvCxnSpPr>
      <xdr:spPr>
        <a:xfrm>
          <a:off x="15354300" y="113468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156845</xdr:rowOff>
    </xdr:from>
    <xdr:ext cx="761365" cy="259080"/>
    <xdr:sp macro="" textlink="">
      <xdr:nvSpPr>
        <xdr:cNvPr id="316" name="定員管理の状況最大値テキスト"/>
        <xdr:cNvSpPr txBox="1"/>
      </xdr:nvSpPr>
      <xdr:spPr>
        <a:xfrm>
          <a:off x="15512415" y="98799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70485</xdr:rowOff>
    </xdr:from>
    <xdr:to xmlns:xdr="http://schemas.openxmlformats.org/drawingml/2006/spreadsheetDrawing">
      <xdr:col>81</xdr:col>
      <xdr:colOff>133350</xdr:colOff>
      <xdr:row>60</xdr:row>
      <xdr:rowOff>70485</xdr:rowOff>
    </xdr:to>
    <xdr:cxnSp macro="">
      <xdr:nvCxnSpPr>
        <xdr:cNvPr id="317" name="直線コネクタ 316"/>
        <xdr:cNvCxnSpPr/>
      </xdr:nvCxnSpPr>
      <xdr:spPr>
        <a:xfrm>
          <a:off x="15354300" y="101288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114300</xdr:rowOff>
    </xdr:from>
    <xdr:to xmlns:xdr="http://schemas.openxmlformats.org/drawingml/2006/spreadsheetDrawing">
      <xdr:col>81</xdr:col>
      <xdr:colOff>44450</xdr:colOff>
      <xdr:row>61</xdr:row>
      <xdr:rowOff>121920</xdr:rowOff>
    </xdr:to>
    <xdr:cxnSp macro="">
      <xdr:nvCxnSpPr>
        <xdr:cNvPr id="318" name="直線コネクタ 317"/>
        <xdr:cNvCxnSpPr/>
      </xdr:nvCxnSpPr>
      <xdr:spPr>
        <a:xfrm>
          <a:off x="14664055" y="10340340"/>
          <a:ext cx="7594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57785</xdr:rowOff>
    </xdr:from>
    <xdr:ext cx="761365" cy="259080"/>
    <xdr:sp macro="" textlink="">
      <xdr:nvSpPr>
        <xdr:cNvPr id="319" name="定員管理の状況平均値テキスト"/>
        <xdr:cNvSpPr txBox="1"/>
      </xdr:nvSpPr>
      <xdr:spPr>
        <a:xfrm>
          <a:off x="15512415" y="102838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189865</xdr:colOff>
      <xdr:row>61</xdr:row>
      <xdr:rowOff>85725</xdr:rowOff>
    </xdr:from>
    <xdr:to xmlns:xdr="http://schemas.openxmlformats.org/drawingml/2006/spreadsheetDrawing">
      <xdr:col>81</xdr:col>
      <xdr:colOff>95250</xdr:colOff>
      <xdr:row>62</xdr:row>
      <xdr:rowOff>15875</xdr:rowOff>
    </xdr:to>
    <xdr:sp macro="" textlink="">
      <xdr:nvSpPr>
        <xdr:cNvPr id="320" name="フローチャート: 判断 319"/>
        <xdr:cNvSpPr/>
      </xdr:nvSpPr>
      <xdr:spPr>
        <a:xfrm>
          <a:off x="15379065" y="1031176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189865</xdr:colOff>
      <xdr:row>61</xdr:row>
      <xdr:rowOff>114300</xdr:rowOff>
    </xdr:from>
    <xdr:to xmlns:xdr="http://schemas.openxmlformats.org/drawingml/2006/spreadsheetDrawing">
      <xdr:col>77</xdr:col>
      <xdr:colOff>44450</xdr:colOff>
      <xdr:row>61</xdr:row>
      <xdr:rowOff>126365</xdr:rowOff>
    </xdr:to>
    <xdr:cxnSp macro="">
      <xdr:nvCxnSpPr>
        <xdr:cNvPr id="321" name="直線コネクタ 320"/>
        <xdr:cNvCxnSpPr/>
      </xdr:nvCxnSpPr>
      <xdr:spPr>
        <a:xfrm flipV="1">
          <a:off x="13860145" y="10340340"/>
          <a:ext cx="80391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189865</xdr:colOff>
      <xdr:row>61</xdr:row>
      <xdr:rowOff>81915</xdr:rowOff>
    </xdr:from>
    <xdr:to xmlns:xdr="http://schemas.openxmlformats.org/drawingml/2006/spreadsheetDrawing">
      <xdr:col>77</xdr:col>
      <xdr:colOff>95250</xdr:colOff>
      <xdr:row>62</xdr:row>
      <xdr:rowOff>12065</xdr:rowOff>
    </xdr:to>
    <xdr:sp macro="" textlink="">
      <xdr:nvSpPr>
        <xdr:cNvPr id="322" name="フローチャート: 判断 321"/>
        <xdr:cNvSpPr/>
      </xdr:nvSpPr>
      <xdr:spPr>
        <a:xfrm>
          <a:off x="14619605" y="1030795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167640</xdr:rowOff>
    </xdr:from>
    <xdr:ext cx="736600" cy="259080"/>
    <xdr:sp macro="" textlink="">
      <xdr:nvSpPr>
        <xdr:cNvPr id="323" name="テキスト ボックス 322"/>
        <xdr:cNvSpPr txBox="1"/>
      </xdr:nvSpPr>
      <xdr:spPr>
        <a:xfrm>
          <a:off x="14322425" y="10393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118745</xdr:rowOff>
    </xdr:from>
    <xdr:to xmlns:xdr="http://schemas.openxmlformats.org/drawingml/2006/spreadsheetDrawing">
      <xdr:col>72</xdr:col>
      <xdr:colOff>189865</xdr:colOff>
      <xdr:row>61</xdr:row>
      <xdr:rowOff>126365</xdr:rowOff>
    </xdr:to>
    <xdr:cxnSp macro="">
      <xdr:nvCxnSpPr>
        <xdr:cNvPr id="324" name="直線コネクタ 323"/>
        <xdr:cNvCxnSpPr/>
      </xdr:nvCxnSpPr>
      <xdr:spPr>
        <a:xfrm>
          <a:off x="13063220" y="10344785"/>
          <a:ext cx="7969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76200</xdr:rowOff>
    </xdr:from>
    <xdr:to xmlns:xdr="http://schemas.openxmlformats.org/drawingml/2006/spreadsheetDrawing">
      <xdr:col>73</xdr:col>
      <xdr:colOff>44450</xdr:colOff>
      <xdr:row>62</xdr:row>
      <xdr:rowOff>6350</xdr:rowOff>
    </xdr:to>
    <xdr:sp macro="" textlink="">
      <xdr:nvSpPr>
        <xdr:cNvPr id="325" name="フローチャート: 判断 324"/>
        <xdr:cNvSpPr/>
      </xdr:nvSpPr>
      <xdr:spPr>
        <a:xfrm>
          <a:off x="13822680" y="1030224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162560</xdr:rowOff>
    </xdr:from>
    <xdr:ext cx="761365" cy="258445"/>
    <xdr:sp macro="" textlink="">
      <xdr:nvSpPr>
        <xdr:cNvPr id="326" name="テキスト ボックス 325"/>
        <xdr:cNvSpPr txBox="1"/>
      </xdr:nvSpPr>
      <xdr:spPr>
        <a:xfrm>
          <a:off x="13512165" y="103886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96520</xdr:rowOff>
    </xdr:from>
    <xdr:to xmlns:xdr="http://schemas.openxmlformats.org/drawingml/2006/spreadsheetDrawing">
      <xdr:col>68</xdr:col>
      <xdr:colOff>152400</xdr:colOff>
      <xdr:row>61</xdr:row>
      <xdr:rowOff>118745</xdr:rowOff>
    </xdr:to>
    <xdr:cxnSp macro="">
      <xdr:nvCxnSpPr>
        <xdr:cNvPr id="327" name="直線コネクタ 326"/>
        <xdr:cNvCxnSpPr/>
      </xdr:nvCxnSpPr>
      <xdr:spPr>
        <a:xfrm>
          <a:off x="12252960" y="10322560"/>
          <a:ext cx="81026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75565</xdr:rowOff>
    </xdr:from>
    <xdr:to xmlns:xdr="http://schemas.openxmlformats.org/drawingml/2006/spreadsheetDrawing">
      <xdr:col>68</xdr:col>
      <xdr:colOff>189865</xdr:colOff>
      <xdr:row>62</xdr:row>
      <xdr:rowOff>5715</xdr:rowOff>
    </xdr:to>
    <xdr:sp macro="" textlink="">
      <xdr:nvSpPr>
        <xdr:cNvPr id="328" name="フローチャート: 判断 327"/>
        <xdr:cNvSpPr/>
      </xdr:nvSpPr>
      <xdr:spPr>
        <a:xfrm>
          <a:off x="13012420" y="10301605"/>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61</xdr:row>
      <xdr:rowOff>161925</xdr:rowOff>
    </xdr:from>
    <xdr:ext cx="762000" cy="258445"/>
    <xdr:sp macro="" textlink="">
      <xdr:nvSpPr>
        <xdr:cNvPr id="329" name="テキスト ボックス 328"/>
        <xdr:cNvSpPr txBox="1"/>
      </xdr:nvSpPr>
      <xdr:spPr>
        <a:xfrm>
          <a:off x="12720955" y="10387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17145</xdr:rowOff>
    </xdr:from>
    <xdr:to xmlns:xdr="http://schemas.openxmlformats.org/drawingml/2006/spreadsheetDrawing">
      <xdr:col>64</xdr:col>
      <xdr:colOff>152400</xdr:colOff>
      <xdr:row>61</xdr:row>
      <xdr:rowOff>118745</xdr:rowOff>
    </xdr:to>
    <xdr:sp macro="" textlink="">
      <xdr:nvSpPr>
        <xdr:cNvPr id="330" name="フローチャート: 判断 329"/>
        <xdr:cNvSpPr/>
      </xdr:nvSpPr>
      <xdr:spPr>
        <a:xfrm>
          <a:off x="12202160" y="1024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128905</xdr:rowOff>
    </xdr:from>
    <xdr:ext cx="762000" cy="258445"/>
    <xdr:sp macro="" textlink="">
      <xdr:nvSpPr>
        <xdr:cNvPr id="331" name="テキスト ボックス 330"/>
        <xdr:cNvSpPr txBox="1"/>
      </xdr:nvSpPr>
      <xdr:spPr>
        <a:xfrm>
          <a:off x="11911330" y="1001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167640</xdr:rowOff>
    </xdr:from>
    <xdr:ext cx="761365" cy="259080"/>
    <xdr:sp macro="" textlink="">
      <xdr:nvSpPr>
        <xdr:cNvPr id="332" name="テキスト ボックス 331"/>
        <xdr:cNvSpPr txBox="1"/>
      </xdr:nvSpPr>
      <xdr:spPr>
        <a:xfrm>
          <a:off x="1522730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167640</xdr:rowOff>
    </xdr:from>
    <xdr:ext cx="761365" cy="259080"/>
    <xdr:sp macro="" textlink="">
      <xdr:nvSpPr>
        <xdr:cNvPr id="333" name="テキスト ボックス 332"/>
        <xdr:cNvSpPr txBox="1"/>
      </xdr:nvSpPr>
      <xdr:spPr>
        <a:xfrm>
          <a:off x="1446784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189865</xdr:colOff>
      <xdr:row>69</xdr:row>
      <xdr:rowOff>167640</xdr:rowOff>
    </xdr:from>
    <xdr:ext cx="762000" cy="259080"/>
    <xdr:sp macro="" textlink="">
      <xdr:nvSpPr>
        <xdr:cNvPr id="334" name="テキスト ボックス 333"/>
        <xdr:cNvSpPr txBox="1"/>
      </xdr:nvSpPr>
      <xdr:spPr>
        <a:xfrm>
          <a:off x="1367028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167640</xdr:rowOff>
    </xdr:from>
    <xdr:ext cx="762000" cy="259080"/>
    <xdr:sp macro="" textlink="">
      <xdr:nvSpPr>
        <xdr:cNvPr id="335" name="テキスト ボックス 334"/>
        <xdr:cNvSpPr txBox="1"/>
      </xdr:nvSpPr>
      <xdr:spPr>
        <a:xfrm>
          <a:off x="1286700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167640</xdr:rowOff>
    </xdr:from>
    <xdr:ext cx="761365" cy="259080"/>
    <xdr:sp macro="" textlink="">
      <xdr:nvSpPr>
        <xdr:cNvPr id="336" name="テキスト ボックス 335"/>
        <xdr:cNvSpPr txBox="1"/>
      </xdr:nvSpPr>
      <xdr:spPr>
        <a:xfrm>
          <a:off x="12056745"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189865</xdr:colOff>
      <xdr:row>61</xdr:row>
      <xdr:rowOff>71120</xdr:rowOff>
    </xdr:from>
    <xdr:to xmlns:xdr="http://schemas.openxmlformats.org/drawingml/2006/spreadsheetDrawing">
      <xdr:col>81</xdr:col>
      <xdr:colOff>95250</xdr:colOff>
      <xdr:row>62</xdr:row>
      <xdr:rowOff>1270</xdr:rowOff>
    </xdr:to>
    <xdr:sp macro="" textlink="">
      <xdr:nvSpPr>
        <xdr:cNvPr id="337" name="楕円 336"/>
        <xdr:cNvSpPr/>
      </xdr:nvSpPr>
      <xdr:spPr>
        <a:xfrm>
          <a:off x="15379065" y="1029716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87630</xdr:rowOff>
    </xdr:from>
    <xdr:ext cx="761365" cy="258445"/>
    <xdr:sp macro="" textlink="">
      <xdr:nvSpPr>
        <xdr:cNvPr id="338" name="定員管理の状況該当値テキスト"/>
        <xdr:cNvSpPr txBox="1"/>
      </xdr:nvSpPr>
      <xdr:spPr>
        <a:xfrm>
          <a:off x="15512415" y="101460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189865</xdr:colOff>
      <xdr:row>61</xdr:row>
      <xdr:rowOff>63500</xdr:rowOff>
    </xdr:from>
    <xdr:to xmlns:xdr="http://schemas.openxmlformats.org/drawingml/2006/spreadsheetDrawing">
      <xdr:col>77</xdr:col>
      <xdr:colOff>95250</xdr:colOff>
      <xdr:row>61</xdr:row>
      <xdr:rowOff>165100</xdr:rowOff>
    </xdr:to>
    <xdr:sp macro="" textlink="">
      <xdr:nvSpPr>
        <xdr:cNvPr id="339" name="楕円 338"/>
        <xdr:cNvSpPr/>
      </xdr:nvSpPr>
      <xdr:spPr>
        <a:xfrm>
          <a:off x="14619605" y="102895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3810</xdr:rowOff>
    </xdr:from>
    <xdr:ext cx="736600" cy="259080"/>
    <xdr:sp macro="" textlink="">
      <xdr:nvSpPr>
        <xdr:cNvPr id="340" name="テキスト ボックス 339"/>
        <xdr:cNvSpPr txBox="1"/>
      </xdr:nvSpPr>
      <xdr:spPr>
        <a:xfrm>
          <a:off x="14322425" y="10062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75565</xdr:rowOff>
    </xdr:from>
    <xdr:to xmlns:xdr="http://schemas.openxmlformats.org/drawingml/2006/spreadsheetDrawing">
      <xdr:col>73</xdr:col>
      <xdr:colOff>44450</xdr:colOff>
      <xdr:row>62</xdr:row>
      <xdr:rowOff>5715</xdr:rowOff>
    </xdr:to>
    <xdr:sp macro="" textlink="">
      <xdr:nvSpPr>
        <xdr:cNvPr id="341" name="楕円 340"/>
        <xdr:cNvSpPr/>
      </xdr:nvSpPr>
      <xdr:spPr>
        <a:xfrm>
          <a:off x="13822680" y="1030160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15875</xdr:rowOff>
    </xdr:from>
    <xdr:ext cx="761365" cy="258445"/>
    <xdr:sp macro="" textlink="">
      <xdr:nvSpPr>
        <xdr:cNvPr id="342" name="テキスト ボックス 341"/>
        <xdr:cNvSpPr txBox="1"/>
      </xdr:nvSpPr>
      <xdr:spPr>
        <a:xfrm>
          <a:off x="13512165" y="100742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67945</xdr:rowOff>
    </xdr:from>
    <xdr:to xmlns:xdr="http://schemas.openxmlformats.org/drawingml/2006/spreadsheetDrawing">
      <xdr:col>68</xdr:col>
      <xdr:colOff>189865</xdr:colOff>
      <xdr:row>61</xdr:row>
      <xdr:rowOff>167640</xdr:rowOff>
    </xdr:to>
    <xdr:sp macro="" textlink="">
      <xdr:nvSpPr>
        <xdr:cNvPr id="343" name="楕円 342"/>
        <xdr:cNvSpPr/>
      </xdr:nvSpPr>
      <xdr:spPr>
        <a:xfrm>
          <a:off x="13012420" y="10293985"/>
          <a:ext cx="8826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60</xdr:row>
      <xdr:rowOff>8255</xdr:rowOff>
    </xdr:from>
    <xdr:ext cx="762000" cy="259080"/>
    <xdr:sp macro="" textlink="">
      <xdr:nvSpPr>
        <xdr:cNvPr id="344" name="テキスト ボックス 343"/>
        <xdr:cNvSpPr txBox="1"/>
      </xdr:nvSpPr>
      <xdr:spPr>
        <a:xfrm>
          <a:off x="12720955" y="10066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45720</xdr:rowOff>
    </xdr:from>
    <xdr:to xmlns:xdr="http://schemas.openxmlformats.org/drawingml/2006/spreadsheetDrawing">
      <xdr:col>64</xdr:col>
      <xdr:colOff>152400</xdr:colOff>
      <xdr:row>61</xdr:row>
      <xdr:rowOff>147320</xdr:rowOff>
    </xdr:to>
    <xdr:sp macro="" textlink="">
      <xdr:nvSpPr>
        <xdr:cNvPr id="345" name="楕円 344"/>
        <xdr:cNvSpPr/>
      </xdr:nvSpPr>
      <xdr:spPr>
        <a:xfrm>
          <a:off x="1220216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132080</xdr:rowOff>
    </xdr:from>
    <xdr:ext cx="762000" cy="259080"/>
    <xdr:sp macro="" textlink="">
      <xdr:nvSpPr>
        <xdr:cNvPr id="346" name="テキスト ボックス 345"/>
        <xdr:cNvSpPr txBox="1"/>
      </xdr:nvSpPr>
      <xdr:spPr>
        <a:xfrm>
          <a:off x="11911330" y="1035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1626215" y="490601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9245"/>
    <xdr:sp macro="" textlink="">
      <xdr:nvSpPr>
        <xdr:cNvPr id="348" name="テキスト ボックス 347"/>
        <xdr:cNvSpPr txBox="1"/>
      </xdr:nvSpPr>
      <xdr:spPr>
        <a:xfrm>
          <a:off x="12395835" y="5260340"/>
          <a:ext cx="16052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9" name="テキスト ボックス 348"/>
        <xdr:cNvSpPr txBox="1"/>
      </xdr:nvSpPr>
      <xdr:spPr>
        <a:xfrm>
          <a:off x="13970635" y="523494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6297275" y="515620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6297275" y="534289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7790795"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7790795"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19113500"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19113500"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1626215" y="565277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6404590" y="565277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6404590" y="5652770"/>
          <a:ext cx="34556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189865</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6518255" y="596265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実質公債費比率は前年と比較し</a:t>
          </a:r>
          <a:r>
            <a:rPr kumimoji="1" lang="en-US" altLang="ja-JP" sz="1300">
              <a:latin typeface="ＭＳ Ｐゴシック"/>
              <a:ea typeface="ＭＳ Ｐゴシック"/>
            </a:rPr>
            <a:t>0.5%</a:t>
          </a:r>
          <a:r>
            <a:rPr kumimoji="1" lang="ja-JP" altLang="en-US" sz="1300">
              <a:latin typeface="ＭＳ Ｐゴシック"/>
              <a:ea typeface="ＭＳ Ｐゴシック"/>
            </a:rPr>
            <a:t>減少となったものの、類似団体平均を依然として上回る数値となっている。また、近年進めてきた大型事業に伴う地方債の償還が始まるため、今後は更なる数値の上昇が予想される。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このような状況から、計画的な繰上償還や高利率の地方債の借換を行うとともに、緊急度や住民ニーズを的確に把握した事業の選択に取り組み、地方債に大きく頼ることのない財政運営に努める。</a:t>
          </a:r>
        </a:p>
      </xdr:txBody>
    </xdr:sp>
    <xdr:clientData/>
  </xdr:twoCellAnchor>
  <xdr:oneCellAnchor>
    <xdr:from xmlns:xdr="http://schemas.openxmlformats.org/drawingml/2006/spreadsheetDrawing">
      <xdr:col>61</xdr:col>
      <xdr:colOff>6350</xdr:colOff>
      <xdr:row>32</xdr:row>
      <xdr:rowOff>101600</xdr:rowOff>
    </xdr:from>
    <xdr:ext cx="297815" cy="225425"/>
    <xdr:sp macro="" textlink="">
      <xdr:nvSpPr>
        <xdr:cNvPr id="360" name="テキスト ボックス 359"/>
        <xdr:cNvSpPr txBox="1"/>
      </xdr:nvSpPr>
      <xdr:spPr>
        <a:xfrm>
          <a:off x="11588115" y="546608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1626215" y="8012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1365" cy="258445"/>
    <xdr:sp macro="" textlink="">
      <xdr:nvSpPr>
        <xdr:cNvPr id="362" name="テキスト ボックス 361"/>
        <xdr:cNvSpPr txBox="1"/>
      </xdr:nvSpPr>
      <xdr:spPr>
        <a:xfrm>
          <a:off x="10942955" y="7874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3" name="直線コネクタ 362"/>
        <xdr:cNvCxnSpPr/>
      </xdr:nvCxnSpPr>
      <xdr:spPr>
        <a:xfrm>
          <a:off x="11626215" y="75412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1365" cy="259080"/>
    <xdr:sp macro="" textlink="">
      <xdr:nvSpPr>
        <xdr:cNvPr id="364" name="テキスト ボックス 363"/>
        <xdr:cNvSpPr txBox="1"/>
      </xdr:nvSpPr>
      <xdr:spPr>
        <a:xfrm>
          <a:off x="10942955" y="7399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5" name="直線コネクタ 364"/>
        <xdr:cNvCxnSpPr/>
      </xdr:nvCxnSpPr>
      <xdr:spPr>
        <a:xfrm>
          <a:off x="11626215" y="70662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1365" cy="258445"/>
    <xdr:sp macro="" textlink="">
      <xdr:nvSpPr>
        <xdr:cNvPr id="366" name="テキスト ボックス 365"/>
        <xdr:cNvSpPr txBox="1"/>
      </xdr:nvSpPr>
      <xdr:spPr>
        <a:xfrm>
          <a:off x="10942955" y="69278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7" name="直線コネクタ 366"/>
        <xdr:cNvCxnSpPr/>
      </xdr:nvCxnSpPr>
      <xdr:spPr>
        <a:xfrm>
          <a:off x="11626215" y="65951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1365" cy="257810"/>
    <xdr:sp macro="" textlink="">
      <xdr:nvSpPr>
        <xdr:cNvPr id="368" name="テキスト ボックス 367"/>
        <xdr:cNvSpPr txBox="1"/>
      </xdr:nvSpPr>
      <xdr:spPr>
        <a:xfrm>
          <a:off x="10942955" y="64566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9" name="直線コネクタ 368"/>
        <xdr:cNvCxnSpPr/>
      </xdr:nvCxnSpPr>
      <xdr:spPr>
        <a:xfrm>
          <a:off x="11626215" y="61239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1365" cy="259080"/>
    <xdr:sp macro="" textlink="">
      <xdr:nvSpPr>
        <xdr:cNvPr id="370" name="テキスト ボックス 369"/>
        <xdr:cNvSpPr txBox="1"/>
      </xdr:nvSpPr>
      <xdr:spPr>
        <a:xfrm>
          <a:off x="10942955" y="5985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1" name="直線コネクタ 370"/>
        <xdr:cNvCxnSpPr/>
      </xdr:nvCxnSpPr>
      <xdr:spPr>
        <a:xfrm>
          <a:off x="11626215" y="56527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2" name="公債費負担の状況グラフ枠"/>
        <xdr:cNvSpPr/>
      </xdr:nvSpPr>
      <xdr:spPr>
        <a:xfrm>
          <a:off x="11626215" y="565277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144780</xdr:rowOff>
    </xdr:from>
    <xdr:to xmlns:xdr="http://schemas.openxmlformats.org/drawingml/2006/spreadsheetDrawing">
      <xdr:col>81</xdr:col>
      <xdr:colOff>44450</xdr:colOff>
      <xdr:row>44</xdr:row>
      <xdr:rowOff>146050</xdr:rowOff>
    </xdr:to>
    <xdr:cxnSp macro="">
      <xdr:nvCxnSpPr>
        <xdr:cNvPr id="373" name="直線コネクタ 372"/>
        <xdr:cNvCxnSpPr/>
      </xdr:nvCxnSpPr>
      <xdr:spPr>
        <a:xfrm flipV="1">
          <a:off x="15423515" y="6012180"/>
          <a:ext cx="0" cy="1510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118110</xdr:rowOff>
    </xdr:from>
    <xdr:ext cx="761365" cy="259080"/>
    <xdr:sp macro="" textlink="">
      <xdr:nvSpPr>
        <xdr:cNvPr id="374" name="公債費負担の状況最小値テキスト"/>
        <xdr:cNvSpPr txBox="1"/>
      </xdr:nvSpPr>
      <xdr:spPr>
        <a:xfrm>
          <a:off x="15512415" y="7494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146050</xdr:rowOff>
    </xdr:from>
    <xdr:to xmlns:xdr="http://schemas.openxmlformats.org/drawingml/2006/spreadsheetDrawing">
      <xdr:col>81</xdr:col>
      <xdr:colOff>133350</xdr:colOff>
      <xdr:row>44</xdr:row>
      <xdr:rowOff>146050</xdr:rowOff>
    </xdr:to>
    <xdr:cxnSp macro="">
      <xdr:nvCxnSpPr>
        <xdr:cNvPr id="375" name="直線コネクタ 374"/>
        <xdr:cNvCxnSpPr/>
      </xdr:nvCxnSpPr>
      <xdr:spPr>
        <a:xfrm>
          <a:off x="15354300" y="75222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59690</xdr:rowOff>
    </xdr:from>
    <xdr:ext cx="761365" cy="259080"/>
    <xdr:sp macro="" textlink="">
      <xdr:nvSpPr>
        <xdr:cNvPr id="376" name="公債費負担の状況最大値テキスト"/>
        <xdr:cNvSpPr txBox="1"/>
      </xdr:nvSpPr>
      <xdr:spPr>
        <a:xfrm>
          <a:off x="15512415" y="5759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144780</xdr:rowOff>
    </xdr:from>
    <xdr:to xmlns:xdr="http://schemas.openxmlformats.org/drawingml/2006/spreadsheetDrawing">
      <xdr:col>81</xdr:col>
      <xdr:colOff>133350</xdr:colOff>
      <xdr:row>35</xdr:row>
      <xdr:rowOff>144780</xdr:rowOff>
    </xdr:to>
    <xdr:cxnSp macro="">
      <xdr:nvCxnSpPr>
        <xdr:cNvPr id="377" name="直線コネクタ 376"/>
        <xdr:cNvCxnSpPr/>
      </xdr:nvCxnSpPr>
      <xdr:spPr>
        <a:xfrm>
          <a:off x="15354300" y="60121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64135</xdr:rowOff>
    </xdr:from>
    <xdr:to xmlns:xdr="http://schemas.openxmlformats.org/drawingml/2006/spreadsheetDrawing">
      <xdr:col>81</xdr:col>
      <xdr:colOff>44450</xdr:colOff>
      <xdr:row>42</xdr:row>
      <xdr:rowOff>112395</xdr:rowOff>
    </xdr:to>
    <xdr:cxnSp macro="">
      <xdr:nvCxnSpPr>
        <xdr:cNvPr id="378" name="直線コネクタ 377"/>
        <xdr:cNvCxnSpPr/>
      </xdr:nvCxnSpPr>
      <xdr:spPr>
        <a:xfrm flipV="1">
          <a:off x="14664055" y="7105015"/>
          <a:ext cx="75946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150495</xdr:rowOff>
    </xdr:from>
    <xdr:ext cx="761365" cy="259080"/>
    <xdr:sp macro="" textlink="">
      <xdr:nvSpPr>
        <xdr:cNvPr id="379" name="公債費負担の状況平均値テキスト"/>
        <xdr:cNvSpPr txBox="1"/>
      </xdr:nvSpPr>
      <xdr:spPr>
        <a:xfrm>
          <a:off x="15512415" y="668845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189865</xdr:colOff>
      <xdr:row>40</xdr:row>
      <xdr:rowOff>133985</xdr:rowOff>
    </xdr:from>
    <xdr:to xmlns:xdr="http://schemas.openxmlformats.org/drawingml/2006/spreadsheetDrawing">
      <xdr:col>81</xdr:col>
      <xdr:colOff>95250</xdr:colOff>
      <xdr:row>41</xdr:row>
      <xdr:rowOff>64135</xdr:rowOff>
    </xdr:to>
    <xdr:sp macro="" textlink="">
      <xdr:nvSpPr>
        <xdr:cNvPr id="380" name="フローチャート: 判断 379"/>
        <xdr:cNvSpPr/>
      </xdr:nvSpPr>
      <xdr:spPr>
        <a:xfrm>
          <a:off x="15379065" y="68395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189865</xdr:colOff>
      <xdr:row>42</xdr:row>
      <xdr:rowOff>112395</xdr:rowOff>
    </xdr:from>
    <xdr:to xmlns:xdr="http://schemas.openxmlformats.org/drawingml/2006/spreadsheetDrawing">
      <xdr:col>77</xdr:col>
      <xdr:colOff>44450</xdr:colOff>
      <xdr:row>43</xdr:row>
      <xdr:rowOff>46990</xdr:rowOff>
    </xdr:to>
    <xdr:cxnSp macro="">
      <xdr:nvCxnSpPr>
        <xdr:cNvPr id="381" name="直線コネクタ 380"/>
        <xdr:cNvCxnSpPr/>
      </xdr:nvCxnSpPr>
      <xdr:spPr>
        <a:xfrm flipV="1">
          <a:off x="13860145" y="7153275"/>
          <a:ext cx="80391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189865</xdr:colOff>
      <xdr:row>40</xdr:row>
      <xdr:rowOff>124460</xdr:rowOff>
    </xdr:from>
    <xdr:to xmlns:xdr="http://schemas.openxmlformats.org/drawingml/2006/spreadsheetDrawing">
      <xdr:col>77</xdr:col>
      <xdr:colOff>95250</xdr:colOff>
      <xdr:row>41</xdr:row>
      <xdr:rowOff>54610</xdr:rowOff>
    </xdr:to>
    <xdr:sp macro="" textlink="">
      <xdr:nvSpPr>
        <xdr:cNvPr id="382" name="フローチャート: 判断 381"/>
        <xdr:cNvSpPr/>
      </xdr:nvSpPr>
      <xdr:spPr>
        <a:xfrm>
          <a:off x="14619605" y="683006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64770</xdr:rowOff>
    </xdr:from>
    <xdr:ext cx="736600" cy="259080"/>
    <xdr:sp macro="" textlink="">
      <xdr:nvSpPr>
        <xdr:cNvPr id="383" name="テキスト ボックス 382"/>
        <xdr:cNvSpPr txBox="1"/>
      </xdr:nvSpPr>
      <xdr:spPr>
        <a:xfrm>
          <a:off x="14322425" y="6602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46990</xdr:rowOff>
    </xdr:from>
    <xdr:to xmlns:xdr="http://schemas.openxmlformats.org/drawingml/2006/spreadsheetDrawing">
      <xdr:col>72</xdr:col>
      <xdr:colOff>189865</xdr:colOff>
      <xdr:row>43</xdr:row>
      <xdr:rowOff>76200</xdr:rowOff>
    </xdr:to>
    <xdr:cxnSp macro="">
      <xdr:nvCxnSpPr>
        <xdr:cNvPr id="384" name="直線コネクタ 383"/>
        <xdr:cNvCxnSpPr/>
      </xdr:nvCxnSpPr>
      <xdr:spPr>
        <a:xfrm flipV="1">
          <a:off x="13063220" y="7255510"/>
          <a:ext cx="7969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124460</xdr:rowOff>
    </xdr:from>
    <xdr:to xmlns:xdr="http://schemas.openxmlformats.org/drawingml/2006/spreadsheetDrawing">
      <xdr:col>73</xdr:col>
      <xdr:colOff>44450</xdr:colOff>
      <xdr:row>41</xdr:row>
      <xdr:rowOff>54610</xdr:rowOff>
    </xdr:to>
    <xdr:sp macro="" textlink="">
      <xdr:nvSpPr>
        <xdr:cNvPr id="385" name="フローチャート: 判断 384"/>
        <xdr:cNvSpPr/>
      </xdr:nvSpPr>
      <xdr:spPr>
        <a:xfrm>
          <a:off x="13822680" y="683006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64770</xdr:rowOff>
    </xdr:from>
    <xdr:ext cx="761365" cy="259080"/>
    <xdr:sp macro="" textlink="">
      <xdr:nvSpPr>
        <xdr:cNvPr id="386" name="テキスト ボックス 385"/>
        <xdr:cNvSpPr txBox="1"/>
      </xdr:nvSpPr>
      <xdr:spPr>
        <a:xfrm>
          <a:off x="13512165" y="6602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56515</xdr:rowOff>
    </xdr:from>
    <xdr:to xmlns:xdr="http://schemas.openxmlformats.org/drawingml/2006/spreadsheetDrawing">
      <xdr:col>68</xdr:col>
      <xdr:colOff>152400</xdr:colOff>
      <xdr:row>43</xdr:row>
      <xdr:rowOff>76200</xdr:rowOff>
    </xdr:to>
    <xdr:cxnSp macro="">
      <xdr:nvCxnSpPr>
        <xdr:cNvPr id="387" name="直線コネクタ 386"/>
        <xdr:cNvCxnSpPr/>
      </xdr:nvCxnSpPr>
      <xdr:spPr>
        <a:xfrm>
          <a:off x="12252960" y="7265035"/>
          <a:ext cx="81026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114935</xdr:rowOff>
    </xdr:from>
    <xdr:to xmlns:xdr="http://schemas.openxmlformats.org/drawingml/2006/spreadsheetDrawing">
      <xdr:col>68</xdr:col>
      <xdr:colOff>189865</xdr:colOff>
      <xdr:row>41</xdr:row>
      <xdr:rowOff>45085</xdr:rowOff>
    </xdr:to>
    <xdr:sp macro="" textlink="">
      <xdr:nvSpPr>
        <xdr:cNvPr id="388" name="フローチャート: 判断 387"/>
        <xdr:cNvSpPr/>
      </xdr:nvSpPr>
      <xdr:spPr>
        <a:xfrm>
          <a:off x="13012420" y="6820535"/>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39</xdr:row>
      <xdr:rowOff>55245</xdr:rowOff>
    </xdr:from>
    <xdr:ext cx="762000" cy="258445"/>
    <xdr:sp macro="" textlink="">
      <xdr:nvSpPr>
        <xdr:cNvPr id="389" name="テキスト ボックス 388"/>
        <xdr:cNvSpPr txBox="1"/>
      </xdr:nvSpPr>
      <xdr:spPr>
        <a:xfrm>
          <a:off x="12720955" y="6593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95250</xdr:rowOff>
    </xdr:from>
    <xdr:to xmlns:xdr="http://schemas.openxmlformats.org/drawingml/2006/spreadsheetDrawing">
      <xdr:col>64</xdr:col>
      <xdr:colOff>152400</xdr:colOff>
      <xdr:row>41</xdr:row>
      <xdr:rowOff>25400</xdr:rowOff>
    </xdr:to>
    <xdr:sp macro="" textlink="">
      <xdr:nvSpPr>
        <xdr:cNvPr id="390" name="フローチャート: 判断 389"/>
        <xdr:cNvSpPr/>
      </xdr:nvSpPr>
      <xdr:spPr>
        <a:xfrm>
          <a:off x="12202160" y="6800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35560</xdr:rowOff>
    </xdr:from>
    <xdr:ext cx="762000" cy="258445"/>
    <xdr:sp macro="" textlink="">
      <xdr:nvSpPr>
        <xdr:cNvPr id="391" name="テキスト ボックス 390"/>
        <xdr:cNvSpPr txBox="1"/>
      </xdr:nvSpPr>
      <xdr:spPr>
        <a:xfrm>
          <a:off x="11911330" y="657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392" name="テキスト ボックス 391"/>
        <xdr:cNvSpPr txBox="1"/>
      </xdr:nvSpPr>
      <xdr:spPr>
        <a:xfrm>
          <a:off x="152273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393" name="テキスト ボックス 392"/>
        <xdr:cNvSpPr txBox="1"/>
      </xdr:nvSpPr>
      <xdr:spPr>
        <a:xfrm>
          <a:off x="1446784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189865</xdr:colOff>
      <xdr:row>47</xdr:row>
      <xdr:rowOff>130810</xdr:rowOff>
    </xdr:from>
    <xdr:ext cx="762000" cy="259080"/>
    <xdr:sp macro="" textlink="">
      <xdr:nvSpPr>
        <xdr:cNvPr id="394" name="テキスト ボックス 393"/>
        <xdr:cNvSpPr txBox="1"/>
      </xdr:nvSpPr>
      <xdr:spPr>
        <a:xfrm>
          <a:off x="1367028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5" name="テキスト ボックス 394"/>
        <xdr:cNvSpPr txBox="1"/>
      </xdr:nvSpPr>
      <xdr:spPr>
        <a:xfrm>
          <a:off x="1286700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9080"/>
    <xdr:sp macro="" textlink="">
      <xdr:nvSpPr>
        <xdr:cNvPr id="396" name="テキスト ボックス 395"/>
        <xdr:cNvSpPr txBox="1"/>
      </xdr:nvSpPr>
      <xdr:spPr>
        <a:xfrm>
          <a:off x="1205674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189865</xdr:colOff>
      <xdr:row>42</xdr:row>
      <xdr:rowOff>13335</xdr:rowOff>
    </xdr:from>
    <xdr:to xmlns:xdr="http://schemas.openxmlformats.org/drawingml/2006/spreadsheetDrawing">
      <xdr:col>81</xdr:col>
      <xdr:colOff>95250</xdr:colOff>
      <xdr:row>42</xdr:row>
      <xdr:rowOff>114935</xdr:rowOff>
    </xdr:to>
    <xdr:sp macro="" textlink="">
      <xdr:nvSpPr>
        <xdr:cNvPr id="397" name="楕円 396"/>
        <xdr:cNvSpPr/>
      </xdr:nvSpPr>
      <xdr:spPr>
        <a:xfrm>
          <a:off x="15379065" y="70542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156845</xdr:rowOff>
    </xdr:from>
    <xdr:ext cx="761365" cy="259080"/>
    <xdr:sp macro="" textlink="">
      <xdr:nvSpPr>
        <xdr:cNvPr id="398" name="公債費負担の状況該当値テキスト"/>
        <xdr:cNvSpPr txBox="1"/>
      </xdr:nvSpPr>
      <xdr:spPr>
        <a:xfrm>
          <a:off x="15512415" y="7030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189865</xdr:colOff>
      <xdr:row>42</xdr:row>
      <xdr:rowOff>61595</xdr:rowOff>
    </xdr:from>
    <xdr:to xmlns:xdr="http://schemas.openxmlformats.org/drawingml/2006/spreadsheetDrawing">
      <xdr:col>77</xdr:col>
      <xdr:colOff>95250</xdr:colOff>
      <xdr:row>42</xdr:row>
      <xdr:rowOff>163195</xdr:rowOff>
    </xdr:to>
    <xdr:sp macro="" textlink="">
      <xdr:nvSpPr>
        <xdr:cNvPr id="399" name="楕円 398"/>
        <xdr:cNvSpPr/>
      </xdr:nvSpPr>
      <xdr:spPr>
        <a:xfrm>
          <a:off x="14619605" y="71024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147955</xdr:rowOff>
    </xdr:from>
    <xdr:ext cx="736600" cy="258445"/>
    <xdr:sp macro="" textlink="">
      <xdr:nvSpPr>
        <xdr:cNvPr id="400" name="テキスト ボックス 399"/>
        <xdr:cNvSpPr txBox="1"/>
      </xdr:nvSpPr>
      <xdr:spPr>
        <a:xfrm>
          <a:off x="14322425" y="71888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167640</xdr:rowOff>
    </xdr:from>
    <xdr:to xmlns:xdr="http://schemas.openxmlformats.org/drawingml/2006/spreadsheetDrawing">
      <xdr:col>73</xdr:col>
      <xdr:colOff>44450</xdr:colOff>
      <xdr:row>43</xdr:row>
      <xdr:rowOff>97790</xdr:rowOff>
    </xdr:to>
    <xdr:sp macro="" textlink="">
      <xdr:nvSpPr>
        <xdr:cNvPr id="401" name="楕円 400"/>
        <xdr:cNvSpPr/>
      </xdr:nvSpPr>
      <xdr:spPr>
        <a:xfrm>
          <a:off x="13822680" y="720852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82550</xdr:rowOff>
    </xdr:from>
    <xdr:ext cx="761365" cy="259080"/>
    <xdr:sp macro="" textlink="">
      <xdr:nvSpPr>
        <xdr:cNvPr id="402" name="テキスト ボックス 401"/>
        <xdr:cNvSpPr txBox="1"/>
      </xdr:nvSpPr>
      <xdr:spPr>
        <a:xfrm>
          <a:off x="13512165" y="72910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25400</xdr:rowOff>
    </xdr:from>
    <xdr:to xmlns:xdr="http://schemas.openxmlformats.org/drawingml/2006/spreadsheetDrawing">
      <xdr:col>68</xdr:col>
      <xdr:colOff>189865</xdr:colOff>
      <xdr:row>43</xdr:row>
      <xdr:rowOff>127000</xdr:rowOff>
    </xdr:to>
    <xdr:sp macro="" textlink="">
      <xdr:nvSpPr>
        <xdr:cNvPr id="403" name="楕円 402"/>
        <xdr:cNvSpPr/>
      </xdr:nvSpPr>
      <xdr:spPr>
        <a:xfrm>
          <a:off x="13012420" y="7233920"/>
          <a:ext cx="882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43</xdr:row>
      <xdr:rowOff>111760</xdr:rowOff>
    </xdr:from>
    <xdr:ext cx="762000" cy="259080"/>
    <xdr:sp macro="" textlink="">
      <xdr:nvSpPr>
        <xdr:cNvPr id="404" name="テキスト ボックス 403"/>
        <xdr:cNvSpPr txBox="1"/>
      </xdr:nvSpPr>
      <xdr:spPr>
        <a:xfrm>
          <a:off x="12720955" y="732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5715</xdr:rowOff>
    </xdr:from>
    <xdr:to xmlns:xdr="http://schemas.openxmlformats.org/drawingml/2006/spreadsheetDrawing">
      <xdr:col>64</xdr:col>
      <xdr:colOff>152400</xdr:colOff>
      <xdr:row>43</xdr:row>
      <xdr:rowOff>107315</xdr:rowOff>
    </xdr:to>
    <xdr:sp macro="" textlink="">
      <xdr:nvSpPr>
        <xdr:cNvPr id="405" name="楕円 404"/>
        <xdr:cNvSpPr/>
      </xdr:nvSpPr>
      <xdr:spPr>
        <a:xfrm>
          <a:off x="12202160" y="72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92075</xdr:rowOff>
    </xdr:from>
    <xdr:ext cx="762000" cy="258445"/>
    <xdr:sp macro="" textlink="">
      <xdr:nvSpPr>
        <xdr:cNvPr id="406" name="テキスト ボックス 405"/>
        <xdr:cNvSpPr txBox="1"/>
      </xdr:nvSpPr>
      <xdr:spPr>
        <a:xfrm>
          <a:off x="11911330" y="7300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7" name="正方形/長方形 406"/>
        <xdr:cNvSpPr/>
      </xdr:nvSpPr>
      <xdr:spPr>
        <a:xfrm>
          <a:off x="11626215" y="1179830"/>
          <a:ext cx="460756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275" cy="309245"/>
    <xdr:sp macro="" textlink="">
      <xdr:nvSpPr>
        <xdr:cNvPr id="408" name="テキスト ボックス 407"/>
        <xdr:cNvSpPr txBox="1"/>
      </xdr:nvSpPr>
      <xdr:spPr>
        <a:xfrm>
          <a:off x="12479020" y="153416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09" name="テキスト ボックス 408"/>
        <xdr:cNvSpPr txBox="1"/>
      </xdr:nvSpPr>
      <xdr:spPr>
        <a:xfrm>
          <a:off x="13887450" y="150876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0" name="正方形/長方形 409"/>
        <xdr:cNvSpPr/>
      </xdr:nvSpPr>
      <xdr:spPr>
        <a:xfrm>
          <a:off x="16297275" y="143002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1" name="正方形/長方形 410"/>
        <xdr:cNvSpPr/>
      </xdr:nvSpPr>
      <xdr:spPr>
        <a:xfrm>
          <a:off x="16297275" y="161671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2" name="正方形/長方形 411"/>
        <xdr:cNvSpPr/>
      </xdr:nvSpPr>
      <xdr:spPr>
        <a:xfrm>
          <a:off x="17790795" y="14300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3" name="正方形/長方形 412"/>
        <xdr:cNvSpPr/>
      </xdr:nvSpPr>
      <xdr:spPr>
        <a:xfrm>
          <a:off x="17790795" y="161671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4" name="正方形/長方形 413"/>
        <xdr:cNvSpPr/>
      </xdr:nvSpPr>
      <xdr:spPr>
        <a:xfrm>
          <a:off x="19113500" y="14300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5" name="正方形/長方形 414"/>
        <xdr:cNvSpPr/>
      </xdr:nvSpPr>
      <xdr:spPr>
        <a:xfrm>
          <a:off x="19113500" y="161671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6" name="正方形/長方形 415"/>
        <xdr:cNvSpPr/>
      </xdr:nvSpPr>
      <xdr:spPr>
        <a:xfrm>
          <a:off x="11626215" y="192659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7" name="正方形/長方形 416"/>
        <xdr:cNvSpPr/>
      </xdr:nvSpPr>
      <xdr:spPr>
        <a:xfrm>
          <a:off x="16404590" y="192659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8" name="正方形/長方形 417"/>
        <xdr:cNvSpPr/>
      </xdr:nvSpPr>
      <xdr:spPr>
        <a:xfrm>
          <a:off x="16404590" y="1926590"/>
          <a:ext cx="34556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189865</xdr:colOff>
      <xdr:row>13</xdr:row>
      <xdr:rowOff>57150</xdr:rowOff>
    </xdr:from>
    <xdr:to xmlns:xdr="http://schemas.openxmlformats.org/drawingml/2006/spreadsheetDrawing">
      <xdr:col>114</xdr:col>
      <xdr:colOff>114300</xdr:colOff>
      <xdr:row>25</xdr:row>
      <xdr:rowOff>31750</xdr:rowOff>
    </xdr:to>
    <xdr:sp macro="" textlink="" fLocksText="0">
      <xdr:nvSpPr>
        <xdr:cNvPr id="419" name="テキスト ボックス 418"/>
        <xdr:cNvSpPr txBox="1"/>
      </xdr:nvSpPr>
      <xdr:spPr>
        <a:xfrm>
          <a:off x="16518255" y="223647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将来負担比率は、前年と比較し</a:t>
          </a:r>
          <a:r>
            <a:rPr kumimoji="1" lang="en-US" altLang="ja-JP" sz="1300">
              <a:latin typeface="ＭＳ Ｐゴシック"/>
              <a:ea typeface="ＭＳ Ｐゴシック"/>
            </a:rPr>
            <a:t>6.5</a:t>
          </a:r>
          <a:r>
            <a:rPr kumimoji="1" lang="ja-JP" altLang="en-US" sz="1300">
              <a:latin typeface="ＭＳ Ｐゴシック"/>
              <a:ea typeface="ＭＳ Ｐゴシック"/>
            </a:rPr>
            <a:t>％の減となった。要因としては、新庁舎建設がほぼ完了となり、地方債の新規発行額が大きく減ったためである。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しかしながら、類似団体平均を大きく上回っている状況である。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今後も、新中学校校舎整備事業等の大型事業が予定されているため、さらなる数値の上昇が見込まれる。地方債の発行の際は、事業の有効性を精査し、事業実施の適正化に取り組み、財政の健全化に努める。</a:t>
          </a:r>
        </a:p>
      </xdr:txBody>
    </xdr:sp>
    <xdr:clientData/>
  </xdr:twoCellAnchor>
  <xdr:oneCellAnchor>
    <xdr:from xmlns:xdr="http://schemas.openxmlformats.org/drawingml/2006/spreadsheetDrawing">
      <xdr:col>61</xdr:col>
      <xdr:colOff>6350</xdr:colOff>
      <xdr:row>10</xdr:row>
      <xdr:rowOff>63500</xdr:rowOff>
    </xdr:from>
    <xdr:ext cx="297815" cy="224790"/>
    <xdr:sp macro="" textlink="">
      <xdr:nvSpPr>
        <xdr:cNvPr id="420" name="テキスト ボックス 419"/>
        <xdr:cNvSpPr txBox="1"/>
      </xdr:nvSpPr>
      <xdr:spPr>
        <a:xfrm>
          <a:off x="11588115" y="17399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1" name="直線コネクタ 420"/>
        <xdr:cNvCxnSpPr/>
      </xdr:nvCxnSpPr>
      <xdr:spPr>
        <a:xfrm>
          <a:off x="11626215" y="42862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1365" cy="258445"/>
    <xdr:sp macro="" textlink="">
      <xdr:nvSpPr>
        <xdr:cNvPr id="422" name="テキスト ボックス 421"/>
        <xdr:cNvSpPr txBox="1"/>
      </xdr:nvSpPr>
      <xdr:spPr>
        <a:xfrm>
          <a:off x="10942955" y="41478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3" name="直線コネクタ 422"/>
        <xdr:cNvCxnSpPr/>
      </xdr:nvCxnSpPr>
      <xdr:spPr>
        <a:xfrm>
          <a:off x="11626215" y="394906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1365" cy="258445"/>
    <xdr:sp macro="" textlink="">
      <xdr:nvSpPr>
        <xdr:cNvPr id="424" name="テキスト ボックス 423"/>
        <xdr:cNvSpPr txBox="1"/>
      </xdr:nvSpPr>
      <xdr:spPr>
        <a:xfrm>
          <a:off x="10942955" y="38106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5" name="直線コネクタ 424"/>
        <xdr:cNvCxnSpPr/>
      </xdr:nvCxnSpPr>
      <xdr:spPr>
        <a:xfrm>
          <a:off x="11626215" y="36118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1365" cy="259080"/>
    <xdr:sp macro="" textlink="">
      <xdr:nvSpPr>
        <xdr:cNvPr id="426" name="テキスト ボックス 425"/>
        <xdr:cNvSpPr txBox="1"/>
      </xdr:nvSpPr>
      <xdr:spPr>
        <a:xfrm>
          <a:off x="10942955" y="3473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7" name="直線コネクタ 426"/>
        <xdr:cNvCxnSpPr/>
      </xdr:nvCxnSpPr>
      <xdr:spPr>
        <a:xfrm>
          <a:off x="11626215" y="32746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1365" cy="259080"/>
    <xdr:sp macro="" textlink="">
      <xdr:nvSpPr>
        <xdr:cNvPr id="428" name="テキスト ボックス 427"/>
        <xdr:cNvSpPr txBox="1"/>
      </xdr:nvSpPr>
      <xdr:spPr>
        <a:xfrm>
          <a:off x="10942955" y="31362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29" name="直線コネクタ 428"/>
        <xdr:cNvCxnSpPr/>
      </xdr:nvCxnSpPr>
      <xdr:spPr>
        <a:xfrm>
          <a:off x="11626215" y="29381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1365" cy="259080"/>
    <xdr:sp macro="" textlink="">
      <xdr:nvSpPr>
        <xdr:cNvPr id="430" name="テキスト ボックス 429"/>
        <xdr:cNvSpPr txBox="1"/>
      </xdr:nvSpPr>
      <xdr:spPr>
        <a:xfrm>
          <a:off x="10942955" y="2799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1" name="直線コネクタ 430"/>
        <xdr:cNvCxnSpPr/>
      </xdr:nvCxnSpPr>
      <xdr:spPr>
        <a:xfrm>
          <a:off x="11626215" y="26009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1365" cy="259080"/>
    <xdr:sp macro="" textlink="">
      <xdr:nvSpPr>
        <xdr:cNvPr id="432" name="テキスト ボックス 431"/>
        <xdr:cNvSpPr txBox="1"/>
      </xdr:nvSpPr>
      <xdr:spPr>
        <a:xfrm>
          <a:off x="10942955" y="2462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3" name="直線コネクタ 432"/>
        <xdr:cNvCxnSpPr/>
      </xdr:nvCxnSpPr>
      <xdr:spPr>
        <a:xfrm>
          <a:off x="11626215" y="22637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1365" cy="259080"/>
    <xdr:sp macro="" textlink="">
      <xdr:nvSpPr>
        <xdr:cNvPr id="434" name="テキスト ボックス 433"/>
        <xdr:cNvSpPr txBox="1"/>
      </xdr:nvSpPr>
      <xdr:spPr>
        <a:xfrm>
          <a:off x="10942955" y="21253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5" name="直線コネクタ 434"/>
        <xdr:cNvCxnSpPr/>
      </xdr:nvCxnSpPr>
      <xdr:spPr>
        <a:xfrm>
          <a:off x="11626215" y="19265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6" name="将来負担の状況グラフ枠"/>
        <xdr:cNvSpPr/>
      </xdr:nvSpPr>
      <xdr:spPr>
        <a:xfrm>
          <a:off x="11626215" y="192659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97155</xdr:rowOff>
    </xdr:to>
    <xdr:cxnSp macro="">
      <xdr:nvCxnSpPr>
        <xdr:cNvPr id="437" name="直線コネクタ 436"/>
        <xdr:cNvCxnSpPr/>
      </xdr:nvCxnSpPr>
      <xdr:spPr>
        <a:xfrm flipV="1">
          <a:off x="15423515" y="2263775"/>
          <a:ext cx="0" cy="1521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69215</xdr:rowOff>
    </xdr:from>
    <xdr:ext cx="761365" cy="258445"/>
    <xdr:sp macro="" textlink="">
      <xdr:nvSpPr>
        <xdr:cNvPr id="438" name="将来負担の状況最小値テキスト"/>
        <xdr:cNvSpPr txBox="1"/>
      </xdr:nvSpPr>
      <xdr:spPr>
        <a:xfrm>
          <a:off x="15512415" y="37572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97155</xdr:rowOff>
    </xdr:from>
    <xdr:to xmlns:xdr="http://schemas.openxmlformats.org/drawingml/2006/spreadsheetDrawing">
      <xdr:col>81</xdr:col>
      <xdr:colOff>133350</xdr:colOff>
      <xdr:row>22</xdr:row>
      <xdr:rowOff>97155</xdr:rowOff>
    </xdr:to>
    <xdr:cxnSp macro="">
      <xdr:nvCxnSpPr>
        <xdr:cNvPr id="439" name="直線コネクタ 438"/>
        <xdr:cNvCxnSpPr/>
      </xdr:nvCxnSpPr>
      <xdr:spPr>
        <a:xfrm>
          <a:off x="15354300" y="37852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120015</xdr:rowOff>
    </xdr:from>
    <xdr:ext cx="761365" cy="259080"/>
    <xdr:sp macro="" textlink="">
      <xdr:nvSpPr>
        <xdr:cNvPr id="440" name="将来負担の状況最大値テキスト"/>
        <xdr:cNvSpPr txBox="1"/>
      </xdr:nvSpPr>
      <xdr:spPr>
        <a:xfrm>
          <a:off x="15512415" y="1964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1" name="直線コネクタ 440"/>
        <xdr:cNvCxnSpPr/>
      </xdr:nvCxnSpPr>
      <xdr:spPr>
        <a:xfrm>
          <a:off x="15354300" y="22637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107315</xdr:rowOff>
    </xdr:from>
    <xdr:to xmlns:xdr="http://schemas.openxmlformats.org/drawingml/2006/spreadsheetDrawing">
      <xdr:col>81</xdr:col>
      <xdr:colOff>44450</xdr:colOff>
      <xdr:row>18</xdr:row>
      <xdr:rowOff>10795</xdr:rowOff>
    </xdr:to>
    <xdr:cxnSp macro="">
      <xdr:nvCxnSpPr>
        <xdr:cNvPr id="442" name="直線コネクタ 441"/>
        <xdr:cNvCxnSpPr/>
      </xdr:nvCxnSpPr>
      <xdr:spPr>
        <a:xfrm flipV="1">
          <a:off x="14664055" y="2957195"/>
          <a:ext cx="75946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62865</xdr:rowOff>
    </xdr:from>
    <xdr:ext cx="761365" cy="259080"/>
    <xdr:sp macro="" textlink="">
      <xdr:nvSpPr>
        <xdr:cNvPr id="443" name="将来負担の状況平均値テキスト"/>
        <xdr:cNvSpPr txBox="1"/>
      </xdr:nvSpPr>
      <xdr:spPr>
        <a:xfrm>
          <a:off x="15512415" y="207454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189865</xdr:colOff>
      <xdr:row>13</xdr:row>
      <xdr:rowOff>33655</xdr:rowOff>
    </xdr:from>
    <xdr:to xmlns:xdr="http://schemas.openxmlformats.org/drawingml/2006/spreadsheetDrawing">
      <xdr:col>81</xdr:col>
      <xdr:colOff>95250</xdr:colOff>
      <xdr:row>13</xdr:row>
      <xdr:rowOff>135255</xdr:rowOff>
    </xdr:to>
    <xdr:sp macro="" textlink="">
      <xdr:nvSpPr>
        <xdr:cNvPr id="444" name="フローチャート: 判断 443"/>
        <xdr:cNvSpPr/>
      </xdr:nvSpPr>
      <xdr:spPr>
        <a:xfrm>
          <a:off x="15379065" y="22129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189865</xdr:colOff>
      <xdr:row>16</xdr:row>
      <xdr:rowOff>126365</xdr:rowOff>
    </xdr:from>
    <xdr:to xmlns:xdr="http://schemas.openxmlformats.org/drawingml/2006/spreadsheetDrawing">
      <xdr:col>77</xdr:col>
      <xdr:colOff>44450</xdr:colOff>
      <xdr:row>18</xdr:row>
      <xdr:rowOff>10795</xdr:rowOff>
    </xdr:to>
    <xdr:cxnSp macro="">
      <xdr:nvCxnSpPr>
        <xdr:cNvPr id="445" name="直線コネクタ 444"/>
        <xdr:cNvCxnSpPr/>
      </xdr:nvCxnSpPr>
      <xdr:spPr>
        <a:xfrm>
          <a:off x="13860145" y="2808605"/>
          <a:ext cx="80391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189865</xdr:colOff>
      <xdr:row>13</xdr:row>
      <xdr:rowOff>33655</xdr:rowOff>
    </xdr:from>
    <xdr:to xmlns:xdr="http://schemas.openxmlformats.org/drawingml/2006/spreadsheetDrawing">
      <xdr:col>77</xdr:col>
      <xdr:colOff>95250</xdr:colOff>
      <xdr:row>13</xdr:row>
      <xdr:rowOff>135255</xdr:rowOff>
    </xdr:to>
    <xdr:sp macro="" textlink="">
      <xdr:nvSpPr>
        <xdr:cNvPr id="446" name="フローチャート: 判断 445"/>
        <xdr:cNvSpPr/>
      </xdr:nvSpPr>
      <xdr:spPr>
        <a:xfrm>
          <a:off x="14619605" y="22129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8445"/>
    <xdr:sp macro="" textlink="">
      <xdr:nvSpPr>
        <xdr:cNvPr id="447" name="テキスト ボックス 446"/>
        <xdr:cNvSpPr txBox="1"/>
      </xdr:nvSpPr>
      <xdr:spPr>
        <a:xfrm>
          <a:off x="14322425" y="19894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126365</xdr:rowOff>
    </xdr:from>
    <xdr:to xmlns:xdr="http://schemas.openxmlformats.org/drawingml/2006/spreadsheetDrawing">
      <xdr:col>72</xdr:col>
      <xdr:colOff>189865</xdr:colOff>
      <xdr:row>17</xdr:row>
      <xdr:rowOff>34290</xdr:rowOff>
    </xdr:to>
    <xdr:cxnSp macro="">
      <xdr:nvCxnSpPr>
        <xdr:cNvPr id="448" name="直線コネクタ 447"/>
        <xdr:cNvCxnSpPr/>
      </xdr:nvCxnSpPr>
      <xdr:spPr>
        <a:xfrm flipV="1">
          <a:off x="13063220" y="2808605"/>
          <a:ext cx="796925"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113030</xdr:rowOff>
    </xdr:from>
    <xdr:to xmlns:xdr="http://schemas.openxmlformats.org/drawingml/2006/spreadsheetDrawing">
      <xdr:col>73</xdr:col>
      <xdr:colOff>44450</xdr:colOff>
      <xdr:row>14</xdr:row>
      <xdr:rowOff>43180</xdr:rowOff>
    </xdr:to>
    <xdr:sp macro="" textlink="">
      <xdr:nvSpPr>
        <xdr:cNvPr id="449" name="フローチャート: 判断 448"/>
        <xdr:cNvSpPr/>
      </xdr:nvSpPr>
      <xdr:spPr>
        <a:xfrm>
          <a:off x="13822680" y="229235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53340</xdr:rowOff>
    </xdr:from>
    <xdr:ext cx="761365" cy="258445"/>
    <xdr:sp macro="" textlink="">
      <xdr:nvSpPr>
        <xdr:cNvPr id="450" name="テキスト ボックス 449"/>
        <xdr:cNvSpPr txBox="1"/>
      </xdr:nvSpPr>
      <xdr:spPr>
        <a:xfrm>
          <a:off x="13512165" y="20650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34290</xdr:rowOff>
    </xdr:from>
    <xdr:to xmlns:xdr="http://schemas.openxmlformats.org/drawingml/2006/spreadsheetDrawing">
      <xdr:col>68</xdr:col>
      <xdr:colOff>152400</xdr:colOff>
      <xdr:row>17</xdr:row>
      <xdr:rowOff>64770</xdr:rowOff>
    </xdr:to>
    <xdr:cxnSp macro="">
      <xdr:nvCxnSpPr>
        <xdr:cNvPr id="451" name="直線コネクタ 450"/>
        <xdr:cNvCxnSpPr/>
      </xdr:nvCxnSpPr>
      <xdr:spPr>
        <a:xfrm flipV="1">
          <a:off x="12252960" y="2884170"/>
          <a:ext cx="81026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19685</xdr:rowOff>
    </xdr:from>
    <xdr:to xmlns:xdr="http://schemas.openxmlformats.org/drawingml/2006/spreadsheetDrawing">
      <xdr:col>68</xdr:col>
      <xdr:colOff>189865</xdr:colOff>
      <xdr:row>14</xdr:row>
      <xdr:rowOff>120650</xdr:rowOff>
    </xdr:to>
    <xdr:sp macro="" textlink="">
      <xdr:nvSpPr>
        <xdr:cNvPr id="452" name="フローチャート: 判断 451"/>
        <xdr:cNvSpPr/>
      </xdr:nvSpPr>
      <xdr:spPr>
        <a:xfrm>
          <a:off x="13012420" y="2366645"/>
          <a:ext cx="8826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12</xdr:row>
      <xdr:rowOff>131445</xdr:rowOff>
    </xdr:from>
    <xdr:ext cx="762000" cy="259080"/>
    <xdr:sp macro="" textlink="">
      <xdr:nvSpPr>
        <xdr:cNvPr id="453" name="テキスト ボックス 452"/>
        <xdr:cNvSpPr txBox="1"/>
      </xdr:nvSpPr>
      <xdr:spPr>
        <a:xfrm>
          <a:off x="12720955" y="2143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107950</xdr:rowOff>
    </xdr:from>
    <xdr:to xmlns:xdr="http://schemas.openxmlformats.org/drawingml/2006/spreadsheetDrawing">
      <xdr:col>64</xdr:col>
      <xdr:colOff>152400</xdr:colOff>
      <xdr:row>15</xdr:row>
      <xdr:rowOff>38100</xdr:rowOff>
    </xdr:to>
    <xdr:sp macro="" textlink="">
      <xdr:nvSpPr>
        <xdr:cNvPr id="454" name="フローチャート: 判断 453"/>
        <xdr:cNvSpPr/>
      </xdr:nvSpPr>
      <xdr:spPr>
        <a:xfrm>
          <a:off x="12202160" y="245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48260</xdr:rowOff>
    </xdr:from>
    <xdr:ext cx="762000" cy="258445"/>
    <xdr:sp macro="" textlink="">
      <xdr:nvSpPr>
        <xdr:cNvPr id="455" name="テキスト ボックス 454"/>
        <xdr:cNvSpPr txBox="1"/>
      </xdr:nvSpPr>
      <xdr:spPr>
        <a:xfrm>
          <a:off x="11911330" y="2227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8445"/>
    <xdr:sp macro="" textlink="">
      <xdr:nvSpPr>
        <xdr:cNvPr id="456" name="テキスト ボックス 455"/>
        <xdr:cNvSpPr txBox="1"/>
      </xdr:nvSpPr>
      <xdr:spPr>
        <a:xfrm>
          <a:off x="152273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8445"/>
    <xdr:sp macro="" textlink="">
      <xdr:nvSpPr>
        <xdr:cNvPr id="457" name="テキスト ボックス 456"/>
        <xdr:cNvSpPr txBox="1"/>
      </xdr:nvSpPr>
      <xdr:spPr>
        <a:xfrm>
          <a:off x="1446784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189865</xdr:colOff>
      <xdr:row>25</xdr:row>
      <xdr:rowOff>92710</xdr:rowOff>
    </xdr:from>
    <xdr:ext cx="762000" cy="258445"/>
    <xdr:sp macro="" textlink="">
      <xdr:nvSpPr>
        <xdr:cNvPr id="458" name="テキスト ボックス 457"/>
        <xdr:cNvSpPr txBox="1"/>
      </xdr:nvSpPr>
      <xdr:spPr>
        <a:xfrm>
          <a:off x="13670280"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59" name="テキスト ボックス 458"/>
        <xdr:cNvSpPr txBox="1"/>
      </xdr:nvSpPr>
      <xdr:spPr>
        <a:xfrm>
          <a:off x="1286700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8445"/>
    <xdr:sp macro="" textlink="">
      <xdr:nvSpPr>
        <xdr:cNvPr id="460" name="テキスト ボックス 459"/>
        <xdr:cNvSpPr txBox="1"/>
      </xdr:nvSpPr>
      <xdr:spPr>
        <a:xfrm>
          <a:off x="1205674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189865</xdr:colOff>
      <xdr:row>17</xdr:row>
      <xdr:rowOff>56515</xdr:rowOff>
    </xdr:from>
    <xdr:to xmlns:xdr="http://schemas.openxmlformats.org/drawingml/2006/spreadsheetDrawing">
      <xdr:col>81</xdr:col>
      <xdr:colOff>95250</xdr:colOff>
      <xdr:row>17</xdr:row>
      <xdr:rowOff>158750</xdr:rowOff>
    </xdr:to>
    <xdr:sp macro="" textlink="">
      <xdr:nvSpPr>
        <xdr:cNvPr id="461" name="楕円 460"/>
        <xdr:cNvSpPr/>
      </xdr:nvSpPr>
      <xdr:spPr>
        <a:xfrm>
          <a:off x="15379065" y="290639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28575</xdr:rowOff>
    </xdr:from>
    <xdr:ext cx="761365" cy="258445"/>
    <xdr:sp macro="" textlink="">
      <xdr:nvSpPr>
        <xdr:cNvPr id="462" name="将来負担の状況該当値テキスト"/>
        <xdr:cNvSpPr txBox="1"/>
      </xdr:nvSpPr>
      <xdr:spPr>
        <a:xfrm>
          <a:off x="15512415" y="28784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189865</xdr:colOff>
      <xdr:row>17</xdr:row>
      <xdr:rowOff>131445</xdr:rowOff>
    </xdr:from>
    <xdr:to xmlns:xdr="http://schemas.openxmlformats.org/drawingml/2006/spreadsheetDrawing">
      <xdr:col>77</xdr:col>
      <xdr:colOff>95250</xdr:colOff>
      <xdr:row>18</xdr:row>
      <xdr:rowOff>61595</xdr:rowOff>
    </xdr:to>
    <xdr:sp macro="" textlink="">
      <xdr:nvSpPr>
        <xdr:cNvPr id="463" name="楕円 462"/>
        <xdr:cNvSpPr/>
      </xdr:nvSpPr>
      <xdr:spPr>
        <a:xfrm>
          <a:off x="14619605" y="298132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46990</xdr:rowOff>
    </xdr:from>
    <xdr:ext cx="736600" cy="258445"/>
    <xdr:sp macro="" textlink="">
      <xdr:nvSpPr>
        <xdr:cNvPr id="464" name="テキスト ボックス 463"/>
        <xdr:cNvSpPr txBox="1"/>
      </xdr:nvSpPr>
      <xdr:spPr>
        <a:xfrm>
          <a:off x="14322425" y="30645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75565</xdr:rowOff>
    </xdr:from>
    <xdr:to xmlns:xdr="http://schemas.openxmlformats.org/drawingml/2006/spreadsheetDrawing">
      <xdr:col>73</xdr:col>
      <xdr:colOff>44450</xdr:colOff>
      <xdr:row>17</xdr:row>
      <xdr:rowOff>5715</xdr:rowOff>
    </xdr:to>
    <xdr:sp macro="" textlink="">
      <xdr:nvSpPr>
        <xdr:cNvPr id="465" name="楕円 464"/>
        <xdr:cNvSpPr/>
      </xdr:nvSpPr>
      <xdr:spPr>
        <a:xfrm>
          <a:off x="13822680" y="275780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161925</xdr:rowOff>
    </xdr:from>
    <xdr:ext cx="761365" cy="258445"/>
    <xdr:sp macro="" textlink="">
      <xdr:nvSpPr>
        <xdr:cNvPr id="466" name="テキスト ボックス 465"/>
        <xdr:cNvSpPr txBox="1"/>
      </xdr:nvSpPr>
      <xdr:spPr>
        <a:xfrm>
          <a:off x="13512165" y="28441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154940</xdr:rowOff>
    </xdr:from>
    <xdr:to xmlns:xdr="http://schemas.openxmlformats.org/drawingml/2006/spreadsheetDrawing">
      <xdr:col>68</xdr:col>
      <xdr:colOff>189865</xdr:colOff>
      <xdr:row>17</xdr:row>
      <xdr:rowOff>85090</xdr:rowOff>
    </xdr:to>
    <xdr:sp macro="" textlink="">
      <xdr:nvSpPr>
        <xdr:cNvPr id="467" name="楕円 466"/>
        <xdr:cNvSpPr/>
      </xdr:nvSpPr>
      <xdr:spPr>
        <a:xfrm>
          <a:off x="13012420" y="2837180"/>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17</xdr:row>
      <xdr:rowOff>69850</xdr:rowOff>
    </xdr:from>
    <xdr:ext cx="762000" cy="258445"/>
    <xdr:sp macro="" textlink="">
      <xdr:nvSpPr>
        <xdr:cNvPr id="468" name="テキスト ボックス 467"/>
        <xdr:cNvSpPr txBox="1"/>
      </xdr:nvSpPr>
      <xdr:spPr>
        <a:xfrm>
          <a:off x="12720955" y="2919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13970</xdr:rowOff>
    </xdr:from>
    <xdr:to xmlns:xdr="http://schemas.openxmlformats.org/drawingml/2006/spreadsheetDrawing">
      <xdr:col>64</xdr:col>
      <xdr:colOff>152400</xdr:colOff>
      <xdr:row>17</xdr:row>
      <xdr:rowOff>115570</xdr:rowOff>
    </xdr:to>
    <xdr:sp macro="" textlink="">
      <xdr:nvSpPr>
        <xdr:cNvPr id="469" name="楕円 468"/>
        <xdr:cNvSpPr/>
      </xdr:nvSpPr>
      <xdr:spPr>
        <a:xfrm>
          <a:off x="12202160" y="286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100330</xdr:rowOff>
    </xdr:from>
    <xdr:ext cx="762000" cy="259080"/>
    <xdr:sp macro="" textlink="">
      <xdr:nvSpPr>
        <xdr:cNvPr id="470" name="テキスト ボックス 469"/>
        <xdr:cNvSpPr txBox="1"/>
      </xdr:nvSpPr>
      <xdr:spPr>
        <a:xfrm>
          <a:off x="11911330" y="295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579860"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24400" y="186690"/>
          <a:ext cx="3575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449800" y="212090"/>
          <a:ext cx="3530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182245</xdr:colOff>
      <xdr:row>4</xdr:row>
      <xdr:rowOff>0</xdr:rowOff>
    </xdr:to>
    <xdr:sp macro="" textlink="">
      <xdr:nvSpPr>
        <xdr:cNvPr id="5" name="正方形/長方形 4"/>
        <xdr:cNvSpPr/>
      </xdr:nvSpPr>
      <xdr:spPr>
        <a:xfrm>
          <a:off x="17475200" y="237490"/>
          <a:ext cx="34829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山梨県富士川町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879320" y="186690"/>
          <a:ext cx="2429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04720" y="212090"/>
          <a:ext cx="2385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30120" y="237490"/>
          <a:ext cx="2327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69950"/>
          <a:ext cx="2100580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8660" y="1493520"/>
          <a:ext cx="878078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17880" y="1521460"/>
          <a:ext cx="12725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26920" y="1521460"/>
          <a:ext cx="11633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14,127
13,899
112.00
8,740,331
8,310,341
274,361
5,076,918
9,553,230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53740" y="152146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35500" y="1515110"/>
          <a:ext cx="185420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489700" y="1515110"/>
          <a:ext cx="116332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61.7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698740" y="1515110"/>
          <a:ext cx="58166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35500" y="2359660"/>
          <a:ext cx="185420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53200" y="2359660"/>
          <a:ext cx="310896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41840" y="1493520"/>
          <a:ext cx="1292860"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866630" y="1553210"/>
          <a:ext cx="1163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140335</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866630" y="1816735"/>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866630" y="2138680"/>
          <a:ext cx="116332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25660" y="164211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60585" y="159131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60585" y="18503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05035" y="21132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25660" y="211328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167640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05035" y="23469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140335</xdr:rowOff>
    </xdr:from>
    <xdr:to xmlns:xdr="http://schemas.openxmlformats.org/drawingml/2006/spreadsheetDrawing">
      <xdr:col>54</xdr:col>
      <xdr:colOff>38100</xdr:colOff>
      <xdr:row>14</xdr:row>
      <xdr:rowOff>140335</xdr:rowOff>
    </xdr:to>
    <xdr:cxnSp macro="">
      <xdr:nvCxnSpPr>
        <xdr:cNvPr id="29" name="直線コネクタ 28"/>
        <xdr:cNvCxnSpPr/>
      </xdr:nvCxnSpPr>
      <xdr:spPr>
        <a:xfrm>
          <a:off x="9725660" y="248729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9080"/>
    <xdr:sp macro="" textlink="">
      <xdr:nvSpPr>
        <xdr:cNvPr id="30" name="テキスト ボックス 29"/>
        <xdr:cNvSpPr txBox="1"/>
      </xdr:nvSpPr>
      <xdr:spPr>
        <a:xfrm>
          <a:off x="645160" y="3416300"/>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45160" y="366649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45160" y="391287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140335</xdr:rowOff>
    </xdr:from>
    <xdr:ext cx="184150" cy="258445"/>
    <xdr:sp macro="" textlink="">
      <xdr:nvSpPr>
        <xdr:cNvPr id="33" name="テキスト ボックス 32"/>
        <xdr:cNvSpPr txBox="1"/>
      </xdr:nvSpPr>
      <xdr:spPr>
        <a:xfrm>
          <a:off x="645160" y="4163695"/>
          <a:ext cx="184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182245</xdr:colOff>
      <xdr:row>29</xdr:row>
      <xdr:rowOff>44450</xdr:rowOff>
    </xdr:to>
    <xdr:sp macro="" textlink="">
      <xdr:nvSpPr>
        <xdr:cNvPr id="34" name="正方形/長方形 33"/>
        <xdr:cNvSpPr/>
      </xdr:nvSpPr>
      <xdr:spPr>
        <a:xfrm>
          <a:off x="708660" y="45961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182245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20615" y="46596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182245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20615" y="48463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64300" y="46596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64300" y="48463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3496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3496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182245</xdr:colOff>
      <xdr:row>44</xdr:row>
      <xdr:rowOff>12700</xdr:rowOff>
    </xdr:to>
    <xdr:sp macro="" textlink="">
      <xdr:nvSpPr>
        <xdr:cNvPr id="41" name="正方形/長方形 40"/>
        <xdr:cNvSpPr/>
      </xdr:nvSpPr>
      <xdr:spPr>
        <a:xfrm>
          <a:off x="708660" y="51562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17160" y="51562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182245</xdr:colOff>
      <xdr:row>32</xdr:row>
      <xdr:rowOff>38100</xdr:rowOff>
    </xdr:to>
    <xdr:sp macro="" textlink="">
      <xdr:nvSpPr>
        <xdr:cNvPr id="43" name="正方形/長方形 42"/>
        <xdr:cNvSpPr/>
      </xdr:nvSpPr>
      <xdr:spPr>
        <a:xfrm>
          <a:off x="5280660" y="51562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00980" y="54660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人件費は、昨年と比較し</a:t>
          </a:r>
          <a:r>
            <a:rPr kumimoji="1" lang="en-US" altLang="ja-JP" sz="1300">
              <a:latin typeface="ＭＳ Ｐゴシック"/>
              <a:ea typeface="ＭＳ Ｐゴシック"/>
            </a:rPr>
            <a:t>0.8</a:t>
          </a:r>
          <a:r>
            <a:rPr kumimoji="1" lang="ja-JP" altLang="en-US" sz="1300">
              <a:latin typeface="ＭＳ Ｐゴシック"/>
              <a:ea typeface="ＭＳ Ｐゴシック"/>
            </a:rPr>
            <a:t>％の増加となり、類似団体平均を</a:t>
          </a:r>
          <a:r>
            <a:rPr kumimoji="1" lang="en-US" altLang="ja-JP" sz="1300">
              <a:latin typeface="ＭＳ Ｐゴシック"/>
              <a:ea typeface="ＭＳ Ｐゴシック"/>
            </a:rPr>
            <a:t>2.2%</a:t>
          </a:r>
          <a:r>
            <a:rPr kumimoji="1" lang="ja-JP" altLang="en-US" sz="1300">
              <a:latin typeface="ＭＳ Ｐゴシック"/>
              <a:ea typeface="ＭＳ Ｐゴシック"/>
            </a:rPr>
            <a:t>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経常収支比率における人件費分が高くなっていることから、より効率的な事務作業を行うよう工夫し、職員の適正な定員管理を図り人件費の抑制に努める。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4790"/>
    <xdr:sp macro="" textlink="">
      <xdr:nvSpPr>
        <xdr:cNvPr id="45" name="テキスト ボックス 44"/>
        <xdr:cNvSpPr txBox="1"/>
      </xdr:nvSpPr>
      <xdr:spPr>
        <a:xfrm>
          <a:off x="670560" y="49695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182245</xdr:colOff>
      <xdr:row>44</xdr:row>
      <xdr:rowOff>12700</xdr:rowOff>
    </xdr:to>
    <xdr:cxnSp macro="">
      <xdr:nvCxnSpPr>
        <xdr:cNvPr id="46" name="直線コネクタ 45"/>
        <xdr:cNvCxnSpPr/>
      </xdr:nvCxnSpPr>
      <xdr:spPr>
        <a:xfrm>
          <a:off x="708660" y="73888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9080"/>
    <xdr:sp macro="" textlink="">
      <xdr:nvSpPr>
        <xdr:cNvPr id="47" name="テキスト ボックス 46"/>
        <xdr:cNvSpPr txBox="1"/>
      </xdr:nvSpPr>
      <xdr:spPr>
        <a:xfrm>
          <a:off x="236220" y="72504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182245</xdr:colOff>
      <xdr:row>41</xdr:row>
      <xdr:rowOff>69850</xdr:rowOff>
    </xdr:to>
    <xdr:cxnSp macro="">
      <xdr:nvCxnSpPr>
        <xdr:cNvPr id="48" name="直線コネクタ 47"/>
        <xdr:cNvCxnSpPr/>
      </xdr:nvCxnSpPr>
      <xdr:spPr>
        <a:xfrm>
          <a:off x="708660" y="69430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8000" cy="259080"/>
    <xdr:sp macro="" textlink="">
      <xdr:nvSpPr>
        <xdr:cNvPr id="49" name="テキスト ボックス 48"/>
        <xdr:cNvSpPr txBox="1"/>
      </xdr:nvSpPr>
      <xdr:spPr>
        <a:xfrm>
          <a:off x="236220" y="68046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182245</xdr:colOff>
      <xdr:row>38</xdr:row>
      <xdr:rowOff>127000</xdr:rowOff>
    </xdr:to>
    <xdr:cxnSp macro="">
      <xdr:nvCxnSpPr>
        <xdr:cNvPr id="50" name="直線コネクタ 49"/>
        <xdr:cNvCxnSpPr/>
      </xdr:nvCxnSpPr>
      <xdr:spPr>
        <a:xfrm>
          <a:off x="708660" y="649732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8000" cy="259080"/>
    <xdr:sp macro="" textlink="">
      <xdr:nvSpPr>
        <xdr:cNvPr id="51" name="テキスト ボックス 50"/>
        <xdr:cNvSpPr txBox="1"/>
      </xdr:nvSpPr>
      <xdr:spPr>
        <a:xfrm>
          <a:off x="236220" y="635889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182245</xdr:colOff>
      <xdr:row>36</xdr:row>
      <xdr:rowOff>12700</xdr:rowOff>
    </xdr:to>
    <xdr:cxnSp macro="">
      <xdr:nvCxnSpPr>
        <xdr:cNvPr id="52" name="直線コネクタ 51"/>
        <xdr:cNvCxnSpPr/>
      </xdr:nvCxnSpPr>
      <xdr:spPr>
        <a:xfrm>
          <a:off x="708660" y="604774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8000" cy="259080"/>
    <xdr:sp macro="" textlink="">
      <xdr:nvSpPr>
        <xdr:cNvPr id="53" name="テキスト ボックス 52"/>
        <xdr:cNvSpPr txBox="1"/>
      </xdr:nvSpPr>
      <xdr:spPr>
        <a:xfrm>
          <a:off x="236220" y="59093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182245</xdr:colOff>
      <xdr:row>33</xdr:row>
      <xdr:rowOff>69850</xdr:rowOff>
    </xdr:to>
    <xdr:cxnSp macro="">
      <xdr:nvCxnSpPr>
        <xdr:cNvPr id="54" name="直線コネクタ 53"/>
        <xdr:cNvCxnSpPr/>
      </xdr:nvCxnSpPr>
      <xdr:spPr>
        <a:xfrm>
          <a:off x="708660" y="560197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8000" cy="259080"/>
    <xdr:sp macro="" textlink="">
      <xdr:nvSpPr>
        <xdr:cNvPr id="55" name="テキスト ボックス 54"/>
        <xdr:cNvSpPr txBox="1"/>
      </xdr:nvSpPr>
      <xdr:spPr>
        <a:xfrm>
          <a:off x="236220" y="54635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182245</xdr:colOff>
      <xdr:row>30</xdr:row>
      <xdr:rowOff>127000</xdr:rowOff>
    </xdr:to>
    <xdr:cxnSp macro="">
      <xdr:nvCxnSpPr>
        <xdr:cNvPr id="56" name="直線コネクタ 55"/>
        <xdr:cNvCxnSpPr/>
      </xdr:nvCxnSpPr>
      <xdr:spPr>
        <a:xfrm>
          <a:off x="708660" y="51562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9080"/>
    <xdr:sp macro="" textlink="">
      <xdr:nvSpPr>
        <xdr:cNvPr id="57" name="テキスト ボックス 56"/>
        <xdr:cNvSpPr txBox="1"/>
      </xdr:nvSpPr>
      <xdr:spPr>
        <a:xfrm>
          <a:off x="236220" y="50177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182245</xdr:colOff>
      <xdr:row>44</xdr:row>
      <xdr:rowOff>12700</xdr:rowOff>
    </xdr:to>
    <xdr:sp macro="" textlink="">
      <xdr:nvSpPr>
        <xdr:cNvPr id="58" name="人件費グラフ枠"/>
        <xdr:cNvSpPr/>
      </xdr:nvSpPr>
      <xdr:spPr>
        <a:xfrm>
          <a:off x="708660" y="51562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104140</xdr:rowOff>
    </xdr:from>
    <xdr:to xmlns:xdr="http://schemas.openxmlformats.org/drawingml/2006/spreadsheetDrawing">
      <xdr:col>24</xdr:col>
      <xdr:colOff>25400</xdr:colOff>
      <xdr:row>40</xdr:row>
      <xdr:rowOff>12700</xdr:rowOff>
    </xdr:to>
    <xdr:cxnSp macro="">
      <xdr:nvCxnSpPr>
        <xdr:cNvPr id="59" name="直線コネクタ 58"/>
        <xdr:cNvCxnSpPr/>
      </xdr:nvCxnSpPr>
      <xdr:spPr>
        <a:xfrm flipV="1">
          <a:off x="4399280" y="546862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156210</xdr:rowOff>
    </xdr:from>
    <xdr:ext cx="762000" cy="259080"/>
    <xdr:sp macro="" textlink="">
      <xdr:nvSpPr>
        <xdr:cNvPr id="60" name="人件費最小値テキスト"/>
        <xdr:cNvSpPr txBox="1"/>
      </xdr:nvSpPr>
      <xdr:spPr>
        <a:xfrm>
          <a:off x="4488180" y="669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12700</xdr:rowOff>
    </xdr:from>
    <xdr:to xmlns:xdr="http://schemas.openxmlformats.org/drawingml/2006/spreadsheetDrawing">
      <xdr:col>24</xdr:col>
      <xdr:colOff>114300</xdr:colOff>
      <xdr:row>40</xdr:row>
      <xdr:rowOff>12700</xdr:rowOff>
    </xdr:to>
    <xdr:cxnSp macro="">
      <xdr:nvCxnSpPr>
        <xdr:cNvPr id="61" name="直線コネクタ 60"/>
        <xdr:cNvCxnSpPr/>
      </xdr:nvCxnSpPr>
      <xdr:spPr>
        <a:xfrm>
          <a:off x="4328160" y="67183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19050</xdr:rowOff>
    </xdr:from>
    <xdr:ext cx="762000" cy="259080"/>
    <xdr:sp macro="" textlink="">
      <xdr:nvSpPr>
        <xdr:cNvPr id="62" name="人件費最大値テキスト"/>
        <xdr:cNvSpPr txBox="1"/>
      </xdr:nvSpPr>
      <xdr:spPr>
        <a:xfrm>
          <a:off x="4488180" y="521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104140</xdr:rowOff>
    </xdr:from>
    <xdr:to xmlns:xdr="http://schemas.openxmlformats.org/drawingml/2006/spreadsheetDrawing">
      <xdr:col>24</xdr:col>
      <xdr:colOff>114300</xdr:colOff>
      <xdr:row>32</xdr:row>
      <xdr:rowOff>104140</xdr:rowOff>
    </xdr:to>
    <xdr:cxnSp macro="">
      <xdr:nvCxnSpPr>
        <xdr:cNvPr id="63" name="直線コネクタ 62"/>
        <xdr:cNvCxnSpPr/>
      </xdr:nvCxnSpPr>
      <xdr:spPr>
        <a:xfrm>
          <a:off x="4328160" y="54686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182245</xdr:colOff>
      <xdr:row>35</xdr:row>
      <xdr:rowOff>5715</xdr:rowOff>
    </xdr:from>
    <xdr:to xmlns:xdr="http://schemas.openxmlformats.org/drawingml/2006/spreadsheetDrawing">
      <xdr:col>24</xdr:col>
      <xdr:colOff>25400</xdr:colOff>
      <xdr:row>35</xdr:row>
      <xdr:rowOff>42545</xdr:rowOff>
    </xdr:to>
    <xdr:cxnSp macro="">
      <xdr:nvCxnSpPr>
        <xdr:cNvPr id="64" name="直線コネクタ 63"/>
        <xdr:cNvCxnSpPr/>
      </xdr:nvCxnSpPr>
      <xdr:spPr>
        <a:xfrm>
          <a:off x="3644900" y="5873115"/>
          <a:ext cx="7543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78740</xdr:rowOff>
    </xdr:from>
    <xdr:ext cx="762000" cy="259080"/>
    <xdr:sp macro="" textlink="">
      <xdr:nvSpPr>
        <xdr:cNvPr id="65" name="人件費平均値テキスト"/>
        <xdr:cNvSpPr txBox="1"/>
      </xdr:nvSpPr>
      <xdr:spPr>
        <a:xfrm>
          <a:off x="4488180" y="5610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62230</xdr:rowOff>
    </xdr:from>
    <xdr:to xmlns:xdr="http://schemas.openxmlformats.org/drawingml/2006/spreadsheetDrawing">
      <xdr:col>24</xdr:col>
      <xdr:colOff>76200</xdr:colOff>
      <xdr:row>34</xdr:row>
      <xdr:rowOff>163830</xdr:rowOff>
    </xdr:to>
    <xdr:sp macro="" textlink="">
      <xdr:nvSpPr>
        <xdr:cNvPr id="66" name="フローチャート: 判断 65"/>
        <xdr:cNvSpPr/>
      </xdr:nvSpPr>
      <xdr:spPr>
        <a:xfrm>
          <a:off x="4366260" y="57619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1270</xdr:rowOff>
    </xdr:from>
    <xdr:to xmlns:xdr="http://schemas.openxmlformats.org/drawingml/2006/spreadsheetDrawing">
      <xdr:col>19</xdr:col>
      <xdr:colOff>182245</xdr:colOff>
      <xdr:row>35</xdr:row>
      <xdr:rowOff>5715</xdr:rowOff>
    </xdr:to>
    <xdr:cxnSp macro="">
      <xdr:nvCxnSpPr>
        <xdr:cNvPr id="67" name="直線コネクタ 66"/>
        <xdr:cNvCxnSpPr/>
      </xdr:nvCxnSpPr>
      <xdr:spPr>
        <a:xfrm>
          <a:off x="2832100" y="586867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34</xdr:row>
      <xdr:rowOff>44450</xdr:rowOff>
    </xdr:from>
    <xdr:to xmlns:xdr="http://schemas.openxmlformats.org/drawingml/2006/spreadsheetDrawing">
      <xdr:col>20</xdr:col>
      <xdr:colOff>38100</xdr:colOff>
      <xdr:row>34</xdr:row>
      <xdr:rowOff>146050</xdr:rowOff>
    </xdr:to>
    <xdr:sp macro="" textlink="">
      <xdr:nvSpPr>
        <xdr:cNvPr id="68" name="フローチャート: 判断 67"/>
        <xdr:cNvSpPr/>
      </xdr:nvSpPr>
      <xdr:spPr>
        <a:xfrm>
          <a:off x="3599180" y="574421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156210</xdr:rowOff>
    </xdr:from>
    <xdr:ext cx="736600" cy="259080"/>
    <xdr:sp macro="" textlink="">
      <xdr:nvSpPr>
        <xdr:cNvPr id="69" name="テキスト ボックス 68"/>
        <xdr:cNvSpPr txBox="1"/>
      </xdr:nvSpPr>
      <xdr:spPr>
        <a:xfrm>
          <a:off x="3286760" y="5520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1270</xdr:rowOff>
    </xdr:from>
    <xdr:to xmlns:xdr="http://schemas.openxmlformats.org/drawingml/2006/spreadsheetDrawing">
      <xdr:col>15</xdr:col>
      <xdr:colOff>98425</xdr:colOff>
      <xdr:row>35</xdr:row>
      <xdr:rowOff>42545</xdr:rowOff>
    </xdr:to>
    <xdr:cxnSp macro="">
      <xdr:nvCxnSpPr>
        <xdr:cNvPr id="70" name="直線コネクタ 69"/>
        <xdr:cNvCxnSpPr/>
      </xdr:nvCxnSpPr>
      <xdr:spPr>
        <a:xfrm flipV="1">
          <a:off x="2014220" y="5868670"/>
          <a:ext cx="81788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34</xdr:row>
      <xdr:rowOff>26035</xdr:rowOff>
    </xdr:from>
    <xdr:to xmlns:xdr="http://schemas.openxmlformats.org/drawingml/2006/spreadsheetDrawing">
      <xdr:col>15</xdr:col>
      <xdr:colOff>149225</xdr:colOff>
      <xdr:row>34</xdr:row>
      <xdr:rowOff>127635</xdr:rowOff>
    </xdr:to>
    <xdr:sp macro="" textlink="">
      <xdr:nvSpPr>
        <xdr:cNvPr id="71" name="フローチャート: 判断 70"/>
        <xdr:cNvSpPr/>
      </xdr:nvSpPr>
      <xdr:spPr>
        <a:xfrm>
          <a:off x="2781300" y="57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137795</xdr:rowOff>
    </xdr:from>
    <xdr:ext cx="761365" cy="259080"/>
    <xdr:sp macro="" textlink="">
      <xdr:nvSpPr>
        <xdr:cNvPr id="72" name="テキスト ボックス 71"/>
        <xdr:cNvSpPr txBox="1"/>
      </xdr:nvSpPr>
      <xdr:spPr>
        <a:xfrm>
          <a:off x="2486660" y="55022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67310</xdr:rowOff>
    </xdr:from>
    <xdr:to xmlns:xdr="http://schemas.openxmlformats.org/drawingml/2006/spreadsheetDrawing">
      <xdr:col>11</xdr:col>
      <xdr:colOff>9525</xdr:colOff>
      <xdr:row>35</xdr:row>
      <xdr:rowOff>42545</xdr:rowOff>
    </xdr:to>
    <xdr:cxnSp macro="">
      <xdr:nvCxnSpPr>
        <xdr:cNvPr id="73" name="直線コネクタ 72"/>
        <xdr:cNvCxnSpPr/>
      </xdr:nvCxnSpPr>
      <xdr:spPr>
        <a:xfrm>
          <a:off x="1214120" y="5767070"/>
          <a:ext cx="8001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117475</xdr:rowOff>
    </xdr:from>
    <xdr:to xmlns:xdr="http://schemas.openxmlformats.org/drawingml/2006/spreadsheetDrawing">
      <xdr:col>11</xdr:col>
      <xdr:colOff>60325</xdr:colOff>
      <xdr:row>35</xdr:row>
      <xdr:rowOff>47625</xdr:rowOff>
    </xdr:to>
    <xdr:sp macro="" textlink="">
      <xdr:nvSpPr>
        <xdr:cNvPr id="74" name="フローチャート: 判断 73"/>
        <xdr:cNvSpPr/>
      </xdr:nvSpPr>
      <xdr:spPr>
        <a:xfrm>
          <a:off x="1981200" y="58172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57785</xdr:rowOff>
    </xdr:from>
    <xdr:ext cx="761365" cy="259080"/>
    <xdr:sp macro="" textlink="">
      <xdr:nvSpPr>
        <xdr:cNvPr id="75" name="テキスト ボックス 74"/>
        <xdr:cNvSpPr txBox="1"/>
      </xdr:nvSpPr>
      <xdr:spPr>
        <a:xfrm>
          <a:off x="1668780" y="55899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26035</xdr:rowOff>
    </xdr:from>
    <xdr:to xmlns:xdr="http://schemas.openxmlformats.org/drawingml/2006/spreadsheetDrawing">
      <xdr:col>6</xdr:col>
      <xdr:colOff>171450</xdr:colOff>
      <xdr:row>34</xdr:row>
      <xdr:rowOff>127635</xdr:rowOff>
    </xdr:to>
    <xdr:sp macro="" textlink="">
      <xdr:nvSpPr>
        <xdr:cNvPr id="76" name="フローチャート: 判断 75"/>
        <xdr:cNvSpPr/>
      </xdr:nvSpPr>
      <xdr:spPr>
        <a:xfrm>
          <a:off x="1163320" y="57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112395</xdr:rowOff>
    </xdr:from>
    <xdr:ext cx="761365" cy="259080"/>
    <xdr:sp macro="" textlink="">
      <xdr:nvSpPr>
        <xdr:cNvPr id="77" name="テキスト ボックス 76"/>
        <xdr:cNvSpPr txBox="1"/>
      </xdr:nvSpPr>
      <xdr:spPr>
        <a:xfrm>
          <a:off x="868680" y="58121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8445"/>
    <xdr:sp macro="" textlink="">
      <xdr:nvSpPr>
        <xdr:cNvPr id="78" name="テキスト ボックス 77"/>
        <xdr:cNvSpPr txBox="1"/>
      </xdr:nvSpPr>
      <xdr:spPr>
        <a:xfrm>
          <a:off x="420116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1365" cy="258445"/>
    <xdr:sp macro="" textlink="">
      <xdr:nvSpPr>
        <xdr:cNvPr id="79" name="テキスト ボックス 78"/>
        <xdr:cNvSpPr txBox="1"/>
      </xdr:nvSpPr>
      <xdr:spPr>
        <a:xfrm>
          <a:off x="345186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8445"/>
    <xdr:sp macro="" textlink="">
      <xdr:nvSpPr>
        <xdr:cNvPr id="80" name="テキスト ボックス 79"/>
        <xdr:cNvSpPr txBox="1"/>
      </xdr:nvSpPr>
      <xdr:spPr>
        <a:xfrm>
          <a:off x="263398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182245</xdr:colOff>
      <xdr:row>44</xdr:row>
      <xdr:rowOff>10160</xdr:rowOff>
    </xdr:from>
    <xdr:ext cx="762000" cy="258445"/>
    <xdr:sp macro="" textlink="">
      <xdr:nvSpPr>
        <xdr:cNvPr id="81" name="テキスト ボックス 80"/>
        <xdr:cNvSpPr txBox="1"/>
      </xdr:nvSpPr>
      <xdr:spPr>
        <a:xfrm>
          <a:off x="182245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8445"/>
    <xdr:sp macro="" textlink="">
      <xdr:nvSpPr>
        <xdr:cNvPr id="82" name="テキスト ボックス 81"/>
        <xdr:cNvSpPr txBox="1"/>
      </xdr:nvSpPr>
      <xdr:spPr>
        <a:xfrm>
          <a:off x="101600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163195</xdr:rowOff>
    </xdr:from>
    <xdr:to xmlns:xdr="http://schemas.openxmlformats.org/drawingml/2006/spreadsheetDrawing">
      <xdr:col>24</xdr:col>
      <xdr:colOff>76200</xdr:colOff>
      <xdr:row>35</xdr:row>
      <xdr:rowOff>93345</xdr:rowOff>
    </xdr:to>
    <xdr:sp macro="" textlink="">
      <xdr:nvSpPr>
        <xdr:cNvPr id="83" name="楕円 82"/>
        <xdr:cNvSpPr/>
      </xdr:nvSpPr>
      <xdr:spPr>
        <a:xfrm>
          <a:off x="4366260" y="58629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135255</xdr:rowOff>
    </xdr:from>
    <xdr:ext cx="762000" cy="259080"/>
    <xdr:sp macro="" textlink="">
      <xdr:nvSpPr>
        <xdr:cNvPr id="84" name="人件費該当値テキスト"/>
        <xdr:cNvSpPr txBox="1"/>
      </xdr:nvSpPr>
      <xdr:spPr>
        <a:xfrm>
          <a:off x="4488180" y="5835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126365</xdr:rowOff>
    </xdr:from>
    <xdr:to xmlns:xdr="http://schemas.openxmlformats.org/drawingml/2006/spreadsheetDrawing">
      <xdr:col>20</xdr:col>
      <xdr:colOff>38100</xdr:colOff>
      <xdr:row>35</xdr:row>
      <xdr:rowOff>56515</xdr:rowOff>
    </xdr:to>
    <xdr:sp macro="" textlink="">
      <xdr:nvSpPr>
        <xdr:cNvPr id="85" name="楕円 84"/>
        <xdr:cNvSpPr/>
      </xdr:nvSpPr>
      <xdr:spPr>
        <a:xfrm>
          <a:off x="3599180" y="582612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41275</xdr:rowOff>
    </xdr:from>
    <xdr:ext cx="736600" cy="259080"/>
    <xdr:sp macro="" textlink="">
      <xdr:nvSpPr>
        <xdr:cNvPr id="86" name="テキスト ボックス 85"/>
        <xdr:cNvSpPr txBox="1"/>
      </xdr:nvSpPr>
      <xdr:spPr>
        <a:xfrm>
          <a:off x="3286760" y="5908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121920</xdr:rowOff>
    </xdr:from>
    <xdr:to xmlns:xdr="http://schemas.openxmlformats.org/drawingml/2006/spreadsheetDrawing">
      <xdr:col>15</xdr:col>
      <xdr:colOff>149225</xdr:colOff>
      <xdr:row>35</xdr:row>
      <xdr:rowOff>52070</xdr:rowOff>
    </xdr:to>
    <xdr:sp macro="" textlink="">
      <xdr:nvSpPr>
        <xdr:cNvPr id="87" name="楕円 86"/>
        <xdr:cNvSpPr/>
      </xdr:nvSpPr>
      <xdr:spPr>
        <a:xfrm>
          <a:off x="2781300" y="5821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36830</xdr:rowOff>
    </xdr:from>
    <xdr:ext cx="761365" cy="258445"/>
    <xdr:sp macro="" textlink="">
      <xdr:nvSpPr>
        <xdr:cNvPr id="88" name="テキスト ボックス 87"/>
        <xdr:cNvSpPr txBox="1"/>
      </xdr:nvSpPr>
      <xdr:spPr>
        <a:xfrm>
          <a:off x="2486660" y="5904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163195</xdr:rowOff>
    </xdr:from>
    <xdr:to xmlns:xdr="http://schemas.openxmlformats.org/drawingml/2006/spreadsheetDrawing">
      <xdr:col>11</xdr:col>
      <xdr:colOff>60325</xdr:colOff>
      <xdr:row>35</xdr:row>
      <xdr:rowOff>93345</xdr:rowOff>
    </xdr:to>
    <xdr:sp macro="" textlink="">
      <xdr:nvSpPr>
        <xdr:cNvPr id="89" name="楕円 88"/>
        <xdr:cNvSpPr/>
      </xdr:nvSpPr>
      <xdr:spPr>
        <a:xfrm>
          <a:off x="1981200" y="58629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78105</xdr:rowOff>
    </xdr:from>
    <xdr:ext cx="761365" cy="259080"/>
    <xdr:sp macro="" textlink="">
      <xdr:nvSpPr>
        <xdr:cNvPr id="90" name="テキスト ボックス 89"/>
        <xdr:cNvSpPr txBox="1"/>
      </xdr:nvSpPr>
      <xdr:spPr>
        <a:xfrm>
          <a:off x="1668780" y="59455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16510</xdr:rowOff>
    </xdr:from>
    <xdr:to xmlns:xdr="http://schemas.openxmlformats.org/drawingml/2006/spreadsheetDrawing">
      <xdr:col>6</xdr:col>
      <xdr:colOff>171450</xdr:colOff>
      <xdr:row>34</xdr:row>
      <xdr:rowOff>118110</xdr:rowOff>
    </xdr:to>
    <xdr:sp macro="" textlink="">
      <xdr:nvSpPr>
        <xdr:cNvPr id="91" name="楕円 90"/>
        <xdr:cNvSpPr/>
      </xdr:nvSpPr>
      <xdr:spPr>
        <a:xfrm>
          <a:off x="1163320" y="57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128270</xdr:rowOff>
    </xdr:from>
    <xdr:ext cx="761365" cy="258445"/>
    <xdr:sp macro="" textlink="">
      <xdr:nvSpPr>
        <xdr:cNvPr id="92" name="テキスト ボックス 91"/>
        <xdr:cNvSpPr txBox="1"/>
      </xdr:nvSpPr>
      <xdr:spPr>
        <a:xfrm>
          <a:off x="868680" y="54927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343640" y="12433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570200" y="13068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570200" y="14935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7117060" y="13068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7117060" y="14935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587720" y="13068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587720" y="14935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343640" y="18034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182245</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855315" y="18034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915640" y="18034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5953740" y="21132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物件費は前年と比較し</a:t>
          </a:r>
          <a:r>
            <a:rPr kumimoji="1" lang="en-US" altLang="ja-JP" sz="1300">
              <a:latin typeface="ＭＳ Ｐゴシック"/>
              <a:ea typeface="ＭＳ Ｐゴシック"/>
            </a:rPr>
            <a:t>0.6</a:t>
          </a:r>
          <a:r>
            <a:rPr kumimoji="1" lang="ja-JP" altLang="en-US" sz="1300">
              <a:latin typeface="ＭＳ Ｐゴシック"/>
              <a:ea typeface="ＭＳ Ｐゴシック"/>
            </a:rPr>
            <a:t>％減少となり類似団体平均を下回った。新庁舎での執務が始まったことから、公共施設の集約化が図られ、コスト削減が図られたのが主な要因である。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今後は、光熱水費等の高騰も見据え、更なるコスト削減を目指した行政運営を行っていく。</a:t>
          </a:r>
        </a:p>
      </xdr:txBody>
    </xdr:sp>
    <xdr:clientData/>
  </xdr:twoCellAnchor>
  <xdr:oneCellAnchor>
    <xdr:from xmlns:xdr="http://schemas.openxmlformats.org/drawingml/2006/spreadsheetDrawing">
      <xdr:col>62</xdr:col>
      <xdr:colOff>6350</xdr:colOff>
      <xdr:row>9</xdr:row>
      <xdr:rowOff>107950</xdr:rowOff>
    </xdr:from>
    <xdr:ext cx="298450" cy="224790"/>
    <xdr:sp macro="" textlink="">
      <xdr:nvSpPr>
        <xdr:cNvPr id="104" name="テキスト ボックス 103"/>
        <xdr:cNvSpPr txBox="1"/>
      </xdr:nvSpPr>
      <xdr:spPr>
        <a:xfrm>
          <a:off x="11305540" y="16167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343640" y="40360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9080"/>
    <xdr:sp macro="" textlink="">
      <xdr:nvSpPr>
        <xdr:cNvPr id="106" name="テキスト ボックス 105"/>
        <xdr:cNvSpPr txBox="1"/>
      </xdr:nvSpPr>
      <xdr:spPr>
        <a:xfrm>
          <a:off x="10888980" y="38976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1343640" y="36664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08" name="テキスト ボックス 107"/>
        <xdr:cNvSpPr txBox="1"/>
      </xdr:nvSpPr>
      <xdr:spPr>
        <a:xfrm>
          <a:off x="10888980" y="35242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1343640" y="32931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0" name="テキスト ボックス 109"/>
        <xdr:cNvSpPr txBox="1"/>
      </xdr:nvSpPr>
      <xdr:spPr>
        <a:xfrm>
          <a:off x="10888980" y="31546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1343640" y="29197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9080"/>
    <xdr:sp macro="" textlink="">
      <xdr:nvSpPr>
        <xdr:cNvPr id="112" name="テキスト ボックス 111"/>
        <xdr:cNvSpPr txBox="1"/>
      </xdr:nvSpPr>
      <xdr:spPr>
        <a:xfrm>
          <a:off x="10888980" y="27813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1343640" y="25463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4" name="テキスト ボックス 113"/>
        <xdr:cNvSpPr txBox="1"/>
      </xdr:nvSpPr>
      <xdr:spPr>
        <a:xfrm>
          <a:off x="10888980" y="24079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1343640" y="21767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6" name="テキスト ボックス 115"/>
        <xdr:cNvSpPr txBox="1"/>
      </xdr:nvSpPr>
      <xdr:spPr>
        <a:xfrm>
          <a:off x="10888980" y="20345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1343640" y="1803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9080"/>
    <xdr:sp macro="" textlink="">
      <xdr:nvSpPr>
        <xdr:cNvPr id="118" name="テキスト ボックス 117"/>
        <xdr:cNvSpPr txBox="1"/>
      </xdr:nvSpPr>
      <xdr:spPr>
        <a:xfrm>
          <a:off x="10888980" y="16649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1343640" y="18034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58420</xdr:rowOff>
    </xdr:from>
    <xdr:to xmlns:xdr="http://schemas.openxmlformats.org/drawingml/2006/spreadsheetDrawing">
      <xdr:col>82</xdr:col>
      <xdr:colOff>107950</xdr:colOff>
      <xdr:row>21</xdr:row>
      <xdr:rowOff>8890</xdr:rowOff>
    </xdr:to>
    <xdr:cxnSp macro="">
      <xdr:nvCxnSpPr>
        <xdr:cNvPr id="120" name="直線コネクタ 119"/>
        <xdr:cNvCxnSpPr/>
      </xdr:nvCxnSpPr>
      <xdr:spPr>
        <a:xfrm flipV="1">
          <a:off x="15052040" y="2405380"/>
          <a:ext cx="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20</xdr:row>
      <xdr:rowOff>152400</xdr:rowOff>
    </xdr:from>
    <xdr:ext cx="762000" cy="259080"/>
    <xdr:sp macro="" textlink="">
      <xdr:nvSpPr>
        <xdr:cNvPr id="121" name="物件費最小値テキスト"/>
        <xdr:cNvSpPr txBox="1"/>
      </xdr:nvSpPr>
      <xdr:spPr>
        <a:xfrm>
          <a:off x="15126335" y="350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8890</xdr:rowOff>
    </xdr:from>
    <xdr:to xmlns:xdr="http://schemas.openxmlformats.org/drawingml/2006/spreadsheetDrawing">
      <xdr:col>82</xdr:col>
      <xdr:colOff>182245</xdr:colOff>
      <xdr:row>21</xdr:row>
      <xdr:rowOff>8890</xdr:rowOff>
    </xdr:to>
    <xdr:cxnSp macro="">
      <xdr:nvCxnSpPr>
        <xdr:cNvPr id="122" name="直線コネクタ 121"/>
        <xdr:cNvCxnSpPr/>
      </xdr:nvCxnSpPr>
      <xdr:spPr>
        <a:xfrm>
          <a:off x="14963140" y="352933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12</xdr:row>
      <xdr:rowOff>144780</xdr:rowOff>
    </xdr:from>
    <xdr:ext cx="762000" cy="258445"/>
    <xdr:sp macro="" textlink="">
      <xdr:nvSpPr>
        <xdr:cNvPr id="123" name="物件費最大値テキスト"/>
        <xdr:cNvSpPr txBox="1"/>
      </xdr:nvSpPr>
      <xdr:spPr>
        <a:xfrm>
          <a:off x="15126335" y="2156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58420</xdr:rowOff>
    </xdr:from>
    <xdr:to xmlns:xdr="http://schemas.openxmlformats.org/drawingml/2006/spreadsheetDrawing">
      <xdr:col>82</xdr:col>
      <xdr:colOff>182245</xdr:colOff>
      <xdr:row>14</xdr:row>
      <xdr:rowOff>58420</xdr:rowOff>
    </xdr:to>
    <xdr:cxnSp macro="">
      <xdr:nvCxnSpPr>
        <xdr:cNvPr id="124" name="直線コネクタ 123"/>
        <xdr:cNvCxnSpPr/>
      </xdr:nvCxnSpPr>
      <xdr:spPr>
        <a:xfrm>
          <a:off x="14963140" y="240538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149860</xdr:rowOff>
    </xdr:from>
    <xdr:to xmlns:xdr="http://schemas.openxmlformats.org/drawingml/2006/spreadsheetDrawing">
      <xdr:col>82</xdr:col>
      <xdr:colOff>107950</xdr:colOff>
      <xdr:row>17</xdr:row>
      <xdr:rowOff>24130</xdr:rowOff>
    </xdr:to>
    <xdr:cxnSp macro="">
      <xdr:nvCxnSpPr>
        <xdr:cNvPr id="125" name="直線コネクタ 124"/>
        <xdr:cNvCxnSpPr/>
      </xdr:nvCxnSpPr>
      <xdr:spPr>
        <a:xfrm flipV="1">
          <a:off x="14284960" y="2832100"/>
          <a:ext cx="7670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16</xdr:row>
      <xdr:rowOff>116840</xdr:rowOff>
    </xdr:from>
    <xdr:ext cx="762000" cy="259080"/>
    <xdr:sp macro="" textlink="">
      <xdr:nvSpPr>
        <xdr:cNvPr id="126" name="物件費平均値テキスト"/>
        <xdr:cNvSpPr txBox="1"/>
      </xdr:nvSpPr>
      <xdr:spPr>
        <a:xfrm>
          <a:off x="15126335" y="2799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7" name="フローチャート: 判断 126"/>
        <xdr:cNvSpPr/>
      </xdr:nvSpPr>
      <xdr:spPr>
        <a:xfrm>
          <a:off x="15001240" y="2827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123190</xdr:rowOff>
    </xdr:from>
    <xdr:to xmlns:xdr="http://schemas.openxmlformats.org/drawingml/2006/spreadsheetDrawing">
      <xdr:col>78</xdr:col>
      <xdr:colOff>69850</xdr:colOff>
      <xdr:row>17</xdr:row>
      <xdr:rowOff>24130</xdr:rowOff>
    </xdr:to>
    <xdr:cxnSp macro="">
      <xdr:nvCxnSpPr>
        <xdr:cNvPr id="128" name="直線コネクタ 127"/>
        <xdr:cNvCxnSpPr/>
      </xdr:nvCxnSpPr>
      <xdr:spPr>
        <a:xfrm>
          <a:off x="13484860" y="2637790"/>
          <a:ext cx="8001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137160</xdr:rowOff>
    </xdr:from>
    <xdr:to xmlns:xdr="http://schemas.openxmlformats.org/drawingml/2006/spreadsheetDrawing">
      <xdr:col>78</xdr:col>
      <xdr:colOff>120650</xdr:colOff>
      <xdr:row>17</xdr:row>
      <xdr:rowOff>67310</xdr:rowOff>
    </xdr:to>
    <xdr:sp macro="" textlink="">
      <xdr:nvSpPr>
        <xdr:cNvPr id="129" name="フローチャート: 判断 128"/>
        <xdr:cNvSpPr/>
      </xdr:nvSpPr>
      <xdr:spPr>
        <a:xfrm>
          <a:off x="14234160" y="2819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77470</xdr:rowOff>
    </xdr:from>
    <xdr:ext cx="735965" cy="259080"/>
    <xdr:sp macro="" textlink="">
      <xdr:nvSpPr>
        <xdr:cNvPr id="130" name="テキスト ボックス 129"/>
        <xdr:cNvSpPr txBox="1"/>
      </xdr:nvSpPr>
      <xdr:spPr>
        <a:xfrm>
          <a:off x="13939520" y="25920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81280</xdr:rowOff>
    </xdr:from>
    <xdr:to xmlns:xdr="http://schemas.openxmlformats.org/drawingml/2006/spreadsheetDrawing">
      <xdr:col>73</xdr:col>
      <xdr:colOff>180975</xdr:colOff>
      <xdr:row>15</xdr:row>
      <xdr:rowOff>123190</xdr:rowOff>
    </xdr:to>
    <xdr:cxnSp macro="">
      <xdr:nvCxnSpPr>
        <xdr:cNvPr id="131" name="直線コネクタ 130"/>
        <xdr:cNvCxnSpPr/>
      </xdr:nvCxnSpPr>
      <xdr:spPr>
        <a:xfrm>
          <a:off x="12666980" y="2428240"/>
          <a:ext cx="81788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30480</xdr:rowOff>
    </xdr:from>
    <xdr:to xmlns:xdr="http://schemas.openxmlformats.org/drawingml/2006/spreadsheetDrawing">
      <xdr:col>74</xdr:col>
      <xdr:colOff>31750</xdr:colOff>
      <xdr:row>16</xdr:row>
      <xdr:rowOff>132080</xdr:rowOff>
    </xdr:to>
    <xdr:sp macro="" textlink="">
      <xdr:nvSpPr>
        <xdr:cNvPr id="132" name="フローチャート: 判断 131"/>
        <xdr:cNvSpPr/>
      </xdr:nvSpPr>
      <xdr:spPr>
        <a:xfrm>
          <a:off x="13434060" y="27127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116840</xdr:rowOff>
    </xdr:from>
    <xdr:ext cx="762000" cy="259080"/>
    <xdr:sp macro="" textlink="">
      <xdr:nvSpPr>
        <xdr:cNvPr id="133" name="テキスト ボックス 132"/>
        <xdr:cNvSpPr txBox="1"/>
      </xdr:nvSpPr>
      <xdr:spPr>
        <a:xfrm>
          <a:off x="13121640" y="279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81280</xdr:rowOff>
    </xdr:from>
    <xdr:to xmlns:xdr="http://schemas.openxmlformats.org/drawingml/2006/spreadsheetDrawing">
      <xdr:col>69</xdr:col>
      <xdr:colOff>92075</xdr:colOff>
      <xdr:row>14</xdr:row>
      <xdr:rowOff>134620</xdr:rowOff>
    </xdr:to>
    <xdr:cxnSp macro="">
      <xdr:nvCxnSpPr>
        <xdr:cNvPr id="134" name="直線コネクタ 133"/>
        <xdr:cNvCxnSpPr/>
      </xdr:nvCxnSpPr>
      <xdr:spPr>
        <a:xfrm flipV="1">
          <a:off x="11849100" y="2428240"/>
          <a:ext cx="8178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60960</xdr:rowOff>
    </xdr:from>
    <xdr:to xmlns:xdr="http://schemas.openxmlformats.org/drawingml/2006/spreadsheetDrawing">
      <xdr:col>69</xdr:col>
      <xdr:colOff>142875</xdr:colOff>
      <xdr:row>16</xdr:row>
      <xdr:rowOff>162560</xdr:rowOff>
    </xdr:to>
    <xdr:sp macro="" textlink="">
      <xdr:nvSpPr>
        <xdr:cNvPr id="135" name="フローチャート: 判断 134"/>
        <xdr:cNvSpPr/>
      </xdr:nvSpPr>
      <xdr:spPr>
        <a:xfrm>
          <a:off x="1261618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147320</xdr:rowOff>
    </xdr:from>
    <xdr:ext cx="762000" cy="258445"/>
    <xdr:sp macro="" textlink="">
      <xdr:nvSpPr>
        <xdr:cNvPr id="136" name="テキスト ボックス 135"/>
        <xdr:cNvSpPr txBox="1"/>
      </xdr:nvSpPr>
      <xdr:spPr>
        <a:xfrm>
          <a:off x="12321540" y="2829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34290</xdr:rowOff>
    </xdr:from>
    <xdr:to xmlns:xdr="http://schemas.openxmlformats.org/drawingml/2006/spreadsheetDrawing">
      <xdr:col>65</xdr:col>
      <xdr:colOff>53975</xdr:colOff>
      <xdr:row>17</xdr:row>
      <xdr:rowOff>135890</xdr:rowOff>
    </xdr:to>
    <xdr:sp macro="" textlink="">
      <xdr:nvSpPr>
        <xdr:cNvPr id="137" name="フローチャート: 判断 136"/>
        <xdr:cNvSpPr/>
      </xdr:nvSpPr>
      <xdr:spPr>
        <a:xfrm>
          <a:off x="11816080" y="288417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120650</xdr:rowOff>
    </xdr:from>
    <xdr:ext cx="762000" cy="259080"/>
    <xdr:sp macro="" textlink="">
      <xdr:nvSpPr>
        <xdr:cNvPr id="138" name="テキスト ボックス 137"/>
        <xdr:cNvSpPr txBox="1"/>
      </xdr:nvSpPr>
      <xdr:spPr>
        <a:xfrm>
          <a:off x="11503660" y="2970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8445"/>
    <xdr:sp macro="" textlink="">
      <xdr:nvSpPr>
        <xdr:cNvPr id="139" name="テキスト ボックス 138"/>
        <xdr:cNvSpPr txBox="1"/>
      </xdr:nvSpPr>
      <xdr:spPr>
        <a:xfrm>
          <a:off x="1485392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8445"/>
    <xdr:sp macro="" textlink="">
      <xdr:nvSpPr>
        <xdr:cNvPr id="140" name="テキスト ボックス 139"/>
        <xdr:cNvSpPr txBox="1"/>
      </xdr:nvSpPr>
      <xdr:spPr>
        <a:xfrm>
          <a:off x="1408684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8445"/>
    <xdr:sp macro="" textlink="">
      <xdr:nvSpPr>
        <xdr:cNvPr id="141" name="テキスト ボックス 140"/>
        <xdr:cNvSpPr txBox="1"/>
      </xdr:nvSpPr>
      <xdr:spPr>
        <a:xfrm>
          <a:off x="1328674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8445"/>
    <xdr:sp macro="" textlink="">
      <xdr:nvSpPr>
        <xdr:cNvPr id="142" name="テキスト ボックス 141"/>
        <xdr:cNvSpPr txBox="1"/>
      </xdr:nvSpPr>
      <xdr:spPr>
        <a:xfrm>
          <a:off x="1246886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182245</xdr:colOff>
      <xdr:row>24</xdr:row>
      <xdr:rowOff>10160</xdr:rowOff>
    </xdr:from>
    <xdr:ext cx="762000" cy="258445"/>
    <xdr:sp macro="" textlink="">
      <xdr:nvSpPr>
        <xdr:cNvPr id="143" name="テキスト ボックス 142"/>
        <xdr:cNvSpPr txBox="1"/>
      </xdr:nvSpPr>
      <xdr:spPr>
        <a:xfrm>
          <a:off x="1166368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99060</xdr:rowOff>
    </xdr:from>
    <xdr:to xmlns:xdr="http://schemas.openxmlformats.org/drawingml/2006/spreadsheetDrawing">
      <xdr:col>82</xdr:col>
      <xdr:colOff>158750</xdr:colOff>
      <xdr:row>17</xdr:row>
      <xdr:rowOff>29210</xdr:rowOff>
    </xdr:to>
    <xdr:sp macro="" textlink="">
      <xdr:nvSpPr>
        <xdr:cNvPr id="144" name="楕円 143"/>
        <xdr:cNvSpPr/>
      </xdr:nvSpPr>
      <xdr:spPr>
        <a:xfrm>
          <a:off x="15001240" y="2781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182245</xdr:colOff>
      <xdr:row>15</xdr:row>
      <xdr:rowOff>115570</xdr:rowOff>
    </xdr:from>
    <xdr:ext cx="762000" cy="259080"/>
    <xdr:sp macro="" textlink="">
      <xdr:nvSpPr>
        <xdr:cNvPr id="145" name="物件費該当値テキスト"/>
        <xdr:cNvSpPr txBox="1"/>
      </xdr:nvSpPr>
      <xdr:spPr>
        <a:xfrm>
          <a:off x="15126335" y="263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144780</xdr:rowOff>
    </xdr:from>
    <xdr:to xmlns:xdr="http://schemas.openxmlformats.org/drawingml/2006/spreadsheetDrawing">
      <xdr:col>78</xdr:col>
      <xdr:colOff>120650</xdr:colOff>
      <xdr:row>17</xdr:row>
      <xdr:rowOff>74930</xdr:rowOff>
    </xdr:to>
    <xdr:sp macro="" textlink="">
      <xdr:nvSpPr>
        <xdr:cNvPr id="146" name="楕円 145"/>
        <xdr:cNvSpPr/>
      </xdr:nvSpPr>
      <xdr:spPr>
        <a:xfrm>
          <a:off x="14234160" y="2827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59690</xdr:rowOff>
    </xdr:from>
    <xdr:ext cx="735965" cy="259080"/>
    <xdr:sp macro="" textlink="">
      <xdr:nvSpPr>
        <xdr:cNvPr id="147" name="テキスト ボックス 146"/>
        <xdr:cNvSpPr txBox="1"/>
      </xdr:nvSpPr>
      <xdr:spPr>
        <a:xfrm>
          <a:off x="13939520" y="29095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72390</xdr:rowOff>
    </xdr:from>
    <xdr:to xmlns:xdr="http://schemas.openxmlformats.org/drawingml/2006/spreadsheetDrawing">
      <xdr:col>74</xdr:col>
      <xdr:colOff>31750</xdr:colOff>
      <xdr:row>16</xdr:row>
      <xdr:rowOff>2540</xdr:rowOff>
    </xdr:to>
    <xdr:sp macro="" textlink="">
      <xdr:nvSpPr>
        <xdr:cNvPr id="148" name="楕円 147"/>
        <xdr:cNvSpPr/>
      </xdr:nvSpPr>
      <xdr:spPr>
        <a:xfrm>
          <a:off x="13434060" y="258699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12700</xdr:rowOff>
    </xdr:from>
    <xdr:ext cx="762000" cy="258445"/>
    <xdr:sp macro="" textlink="">
      <xdr:nvSpPr>
        <xdr:cNvPr id="149" name="テキスト ボックス 148"/>
        <xdr:cNvSpPr txBox="1"/>
      </xdr:nvSpPr>
      <xdr:spPr>
        <a:xfrm>
          <a:off x="13121640" y="2359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30480</xdr:rowOff>
    </xdr:from>
    <xdr:to xmlns:xdr="http://schemas.openxmlformats.org/drawingml/2006/spreadsheetDrawing">
      <xdr:col>69</xdr:col>
      <xdr:colOff>142875</xdr:colOff>
      <xdr:row>14</xdr:row>
      <xdr:rowOff>132080</xdr:rowOff>
    </xdr:to>
    <xdr:sp macro="" textlink="">
      <xdr:nvSpPr>
        <xdr:cNvPr id="150" name="楕円 149"/>
        <xdr:cNvSpPr/>
      </xdr:nvSpPr>
      <xdr:spPr>
        <a:xfrm>
          <a:off x="1261618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142240</xdr:rowOff>
    </xdr:from>
    <xdr:ext cx="762000" cy="257810"/>
    <xdr:sp macro="" textlink="">
      <xdr:nvSpPr>
        <xdr:cNvPr id="151" name="テキスト ボックス 150"/>
        <xdr:cNvSpPr txBox="1"/>
      </xdr:nvSpPr>
      <xdr:spPr>
        <a:xfrm>
          <a:off x="12321540" y="2153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84455</xdr:rowOff>
    </xdr:from>
    <xdr:to xmlns:xdr="http://schemas.openxmlformats.org/drawingml/2006/spreadsheetDrawing">
      <xdr:col>65</xdr:col>
      <xdr:colOff>53975</xdr:colOff>
      <xdr:row>15</xdr:row>
      <xdr:rowOff>13970</xdr:rowOff>
    </xdr:to>
    <xdr:sp macro="" textlink="">
      <xdr:nvSpPr>
        <xdr:cNvPr id="152" name="楕円 151"/>
        <xdr:cNvSpPr/>
      </xdr:nvSpPr>
      <xdr:spPr>
        <a:xfrm>
          <a:off x="11816080" y="243141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24130</xdr:rowOff>
    </xdr:from>
    <xdr:ext cx="762000" cy="259080"/>
    <xdr:sp macro="" textlink="">
      <xdr:nvSpPr>
        <xdr:cNvPr id="153" name="テキスト ボックス 152"/>
        <xdr:cNvSpPr txBox="1"/>
      </xdr:nvSpPr>
      <xdr:spPr>
        <a:xfrm>
          <a:off x="11503660" y="2203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182245</xdr:colOff>
      <xdr:row>49</xdr:row>
      <xdr:rowOff>44450</xdr:rowOff>
    </xdr:to>
    <xdr:sp macro="" textlink="">
      <xdr:nvSpPr>
        <xdr:cNvPr id="154" name="正方形/長方形 153"/>
        <xdr:cNvSpPr/>
      </xdr:nvSpPr>
      <xdr:spPr>
        <a:xfrm>
          <a:off x="708660" y="79489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182245</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4920615" y="80124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182245</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4920615" y="81991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6464300" y="80124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6464300" y="81991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793496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793496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182245</xdr:colOff>
      <xdr:row>64</xdr:row>
      <xdr:rowOff>12700</xdr:rowOff>
    </xdr:to>
    <xdr:sp macro="" textlink="">
      <xdr:nvSpPr>
        <xdr:cNvPr id="161" name="正方形/長方形 160"/>
        <xdr:cNvSpPr/>
      </xdr:nvSpPr>
      <xdr:spPr>
        <a:xfrm>
          <a:off x="708660" y="85090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217160" y="85090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182245</xdr:colOff>
      <xdr:row>52</xdr:row>
      <xdr:rowOff>38100</xdr:rowOff>
    </xdr:to>
    <xdr:sp macro="" textlink="">
      <xdr:nvSpPr>
        <xdr:cNvPr id="163" name="正方形/長方形 162"/>
        <xdr:cNvSpPr/>
      </xdr:nvSpPr>
      <xdr:spPr>
        <a:xfrm>
          <a:off x="5280660" y="85090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300980" y="88188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扶助費は前年と比較し</a:t>
          </a:r>
          <a:r>
            <a:rPr kumimoji="1" lang="en-US" altLang="ja-JP" sz="1300">
              <a:latin typeface="ＭＳ Ｐゴシック"/>
              <a:ea typeface="ＭＳ Ｐゴシック"/>
            </a:rPr>
            <a:t>0.1%</a:t>
          </a:r>
          <a:r>
            <a:rPr kumimoji="1" lang="ja-JP" altLang="en-US" sz="1300">
              <a:latin typeface="ＭＳ Ｐゴシック"/>
              <a:ea typeface="ＭＳ Ｐゴシック"/>
            </a:rPr>
            <a:t>減少し、類似団体平均を</a:t>
          </a:r>
          <a:r>
            <a:rPr kumimoji="1" lang="en-US" altLang="ja-JP" sz="1300">
              <a:latin typeface="ＭＳ Ｐゴシック"/>
              <a:ea typeface="ＭＳ Ｐゴシック"/>
            </a:rPr>
            <a:t>2.2%</a:t>
          </a:r>
          <a:r>
            <a:rPr kumimoji="1" lang="ja-JP" altLang="en-US" sz="1300">
              <a:latin typeface="ＭＳ Ｐゴシック"/>
              <a:ea typeface="ＭＳ Ｐゴシック"/>
            </a:rPr>
            <a:t>下回った。しかし、今後は全国的に社会保障経費の増加が見込まれ、児童福祉費や高齢者福祉費等の扶助費が増加することが予想されるため、資格審査の適正化を進めるなど、扶助費の上昇抑制に努める。</a:t>
          </a:r>
        </a:p>
      </xdr:txBody>
    </xdr:sp>
    <xdr:clientData/>
  </xdr:twoCellAnchor>
  <xdr:oneCellAnchor>
    <xdr:from xmlns:xdr="http://schemas.openxmlformats.org/drawingml/2006/spreadsheetDrawing">
      <xdr:col>3</xdr:col>
      <xdr:colOff>123825</xdr:colOff>
      <xdr:row>49</xdr:row>
      <xdr:rowOff>107950</xdr:rowOff>
    </xdr:from>
    <xdr:ext cx="297815" cy="224790"/>
    <xdr:sp macro="" textlink="">
      <xdr:nvSpPr>
        <xdr:cNvPr id="165" name="テキスト ボックス 164"/>
        <xdr:cNvSpPr txBox="1"/>
      </xdr:nvSpPr>
      <xdr:spPr>
        <a:xfrm>
          <a:off x="670560" y="83223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182245</xdr:colOff>
      <xdr:row>64</xdr:row>
      <xdr:rowOff>12700</xdr:rowOff>
    </xdr:to>
    <xdr:cxnSp macro="">
      <xdr:nvCxnSpPr>
        <xdr:cNvPr id="166" name="直線コネクタ 165"/>
        <xdr:cNvCxnSpPr/>
      </xdr:nvCxnSpPr>
      <xdr:spPr>
        <a:xfrm>
          <a:off x="708660" y="107416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9080"/>
    <xdr:sp macro="" textlink="">
      <xdr:nvSpPr>
        <xdr:cNvPr id="167" name="テキスト ボックス 166"/>
        <xdr:cNvSpPr txBox="1"/>
      </xdr:nvSpPr>
      <xdr:spPr>
        <a:xfrm>
          <a:off x="236220" y="106032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182245</xdr:colOff>
      <xdr:row>62</xdr:row>
      <xdr:rowOff>29210</xdr:rowOff>
    </xdr:to>
    <xdr:cxnSp macro="">
      <xdr:nvCxnSpPr>
        <xdr:cNvPr id="168" name="直線コネクタ 167"/>
        <xdr:cNvCxnSpPr/>
      </xdr:nvCxnSpPr>
      <xdr:spPr>
        <a:xfrm>
          <a:off x="708660" y="104228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69" name="テキスト ボックス 168"/>
        <xdr:cNvSpPr txBox="1"/>
      </xdr:nvSpPr>
      <xdr:spPr>
        <a:xfrm>
          <a:off x="236220" y="102844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182245</xdr:colOff>
      <xdr:row>60</xdr:row>
      <xdr:rowOff>45085</xdr:rowOff>
    </xdr:to>
    <xdr:cxnSp macro="">
      <xdr:nvCxnSpPr>
        <xdr:cNvPr id="170" name="直線コネクタ 169"/>
        <xdr:cNvCxnSpPr/>
      </xdr:nvCxnSpPr>
      <xdr:spPr>
        <a:xfrm>
          <a:off x="708660" y="1010348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74295</xdr:rowOff>
    </xdr:from>
    <xdr:ext cx="508000" cy="258445"/>
    <xdr:sp macro="" textlink="">
      <xdr:nvSpPr>
        <xdr:cNvPr id="171" name="テキスト ボックス 170"/>
        <xdr:cNvSpPr txBox="1"/>
      </xdr:nvSpPr>
      <xdr:spPr>
        <a:xfrm>
          <a:off x="236220" y="99650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182245</xdr:colOff>
      <xdr:row>58</xdr:row>
      <xdr:rowOff>61595</xdr:rowOff>
    </xdr:to>
    <xdr:cxnSp macro="">
      <xdr:nvCxnSpPr>
        <xdr:cNvPr id="172" name="直線コネクタ 171"/>
        <xdr:cNvCxnSpPr/>
      </xdr:nvCxnSpPr>
      <xdr:spPr>
        <a:xfrm>
          <a:off x="708660" y="978471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8445"/>
    <xdr:sp macro="" textlink="">
      <xdr:nvSpPr>
        <xdr:cNvPr id="173" name="テキスト ボックス 172"/>
        <xdr:cNvSpPr txBox="1"/>
      </xdr:nvSpPr>
      <xdr:spPr>
        <a:xfrm>
          <a:off x="236220" y="964628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182245</xdr:colOff>
      <xdr:row>56</xdr:row>
      <xdr:rowOff>78105</xdr:rowOff>
    </xdr:to>
    <xdr:cxnSp macro="">
      <xdr:nvCxnSpPr>
        <xdr:cNvPr id="174" name="直線コネクタ 173"/>
        <xdr:cNvCxnSpPr/>
      </xdr:nvCxnSpPr>
      <xdr:spPr>
        <a:xfrm>
          <a:off x="708660" y="946594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8445"/>
    <xdr:sp macro="" textlink="">
      <xdr:nvSpPr>
        <xdr:cNvPr id="175" name="テキスト ボックス 174"/>
        <xdr:cNvSpPr txBox="1"/>
      </xdr:nvSpPr>
      <xdr:spPr>
        <a:xfrm>
          <a:off x="236220" y="932751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182245</xdr:colOff>
      <xdr:row>54</xdr:row>
      <xdr:rowOff>94615</xdr:rowOff>
    </xdr:to>
    <xdr:cxnSp macro="">
      <xdr:nvCxnSpPr>
        <xdr:cNvPr id="176" name="直線コネクタ 175"/>
        <xdr:cNvCxnSpPr/>
      </xdr:nvCxnSpPr>
      <xdr:spPr>
        <a:xfrm>
          <a:off x="708660" y="914717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8445"/>
    <xdr:sp macro="" textlink="">
      <xdr:nvSpPr>
        <xdr:cNvPr id="177" name="テキスト ボックス 176"/>
        <xdr:cNvSpPr txBox="1"/>
      </xdr:nvSpPr>
      <xdr:spPr>
        <a:xfrm>
          <a:off x="236220" y="900874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182245</xdr:colOff>
      <xdr:row>52</xdr:row>
      <xdr:rowOff>110490</xdr:rowOff>
    </xdr:to>
    <xdr:cxnSp macro="">
      <xdr:nvCxnSpPr>
        <xdr:cNvPr id="178" name="直線コネクタ 177"/>
        <xdr:cNvCxnSpPr/>
      </xdr:nvCxnSpPr>
      <xdr:spPr>
        <a:xfrm>
          <a:off x="708660" y="882777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140335</xdr:rowOff>
    </xdr:from>
    <xdr:ext cx="508000" cy="258445"/>
    <xdr:sp macro="" textlink="">
      <xdr:nvSpPr>
        <xdr:cNvPr id="179" name="テキスト ボックス 178"/>
        <xdr:cNvSpPr txBox="1"/>
      </xdr:nvSpPr>
      <xdr:spPr>
        <a:xfrm>
          <a:off x="236220" y="86899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182245</xdr:colOff>
      <xdr:row>50</xdr:row>
      <xdr:rowOff>127000</xdr:rowOff>
    </xdr:to>
    <xdr:cxnSp macro="">
      <xdr:nvCxnSpPr>
        <xdr:cNvPr id="180" name="直線コネクタ 179"/>
        <xdr:cNvCxnSpPr/>
      </xdr:nvCxnSpPr>
      <xdr:spPr>
        <a:xfrm>
          <a:off x="708660" y="85090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182245</xdr:colOff>
      <xdr:row>64</xdr:row>
      <xdr:rowOff>12700</xdr:rowOff>
    </xdr:to>
    <xdr:sp macro="" textlink="">
      <xdr:nvSpPr>
        <xdr:cNvPr id="181" name="扶助費グラフ枠"/>
        <xdr:cNvSpPr/>
      </xdr:nvSpPr>
      <xdr:spPr>
        <a:xfrm>
          <a:off x="708660" y="85090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102870</xdr:rowOff>
    </xdr:from>
    <xdr:to xmlns:xdr="http://schemas.openxmlformats.org/drawingml/2006/spreadsheetDrawing">
      <xdr:col>24</xdr:col>
      <xdr:colOff>25400</xdr:colOff>
      <xdr:row>61</xdr:row>
      <xdr:rowOff>113665</xdr:rowOff>
    </xdr:to>
    <xdr:cxnSp macro="">
      <xdr:nvCxnSpPr>
        <xdr:cNvPr id="182" name="直線コネクタ 181"/>
        <xdr:cNvCxnSpPr/>
      </xdr:nvCxnSpPr>
      <xdr:spPr>
        <a:xfrm flipV="1">
          <a:off x="4399280" y="8987790"/>
          <a:ext cx="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85725</xdr:rowOff>
    </xdr:from>
    <xdr:ext cx="762000" cy="258445"/>
    <xdr:sp macro="" textlink="">
      <xdr:nvSpPr>
        <xdr:cNvPr id="183" name="扶助費最小値テキスト"/>
        <xdr:cNvSpPr txBox="1"/>
      </xdr:nvSpPr>
      <xdr:spPr>
        <a:xfrm>
          <a:off x="4488180" y="10311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113665</xdr:rowOff>
    </xdr:from>
    <xdr:to xmlns:xdr="http://schemas.openxmlformats.org/drawingml/2006/spreadsheetDrawing">
      <xdr:col>24</xdr:col>
      <xdr:colOff>114300</xdr:colOff>
      <xdr:row>61</xdr:row>
      <xdr:rowOff>113665</xdr:rowOff>
    </xdr:to>
    <xdr:cxnSp macro="">
      <xdr:nvCxnSpPr>
        <xdr:cNvPr id="184" name="直線コネクタ 183"/>
        <xdr:cNvCxnSpPr/>
      </xdr:nvCxnSpPr>
      <xdr:spPr>
        <a:xfrm>
          <a:off x="4328160" y="103397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17145</xdr:rowOff>
    </xdr:from>
    <xdr:ext cx="762000" cy="258445"/>
    <xdr:sp macro="" textlink="">
      <xdr:nvSpPr>
        <xdr:cNvPr id="185" name="扶助費最大値テキスト"/>
        <xdr:cNvSpPr txBox="1"/>
      </xdr:nvSpPr>
      <xdr:spPr>
        <a:xfrm>
          <a:off x="4488180" y="8734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102870</xdr:rowOff>
    </xdr:from>
    <xdr:to xmlns:xdr="http://schemas.openxmlformats.org/drawingml/2006/spreadsheetDrawing">
      <xdr:col>24</xdr:col>
      <xdr:colOff>114300</xdr:colOff>
      <xdr:row>53</xdr:row>
      <xdr:rowOff>102870</xdr:rowOff>
    </xdr:to>
    <xdr:cxnSp macro="">
      <xdr:nvCxnSpPr>
        <xdr:cNvPr id="186" name="直線コネクタ 185"/>
        <xdr:cNvCxnSpPr/>
      </xdr:nvCxnSpPr>
      <xdr:spPr>
        <a:xfrm>
          <a:off x="4328160" y="89877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182245</xdr:colOff>
      <xdr:row>55</xdr:row>
      <xdr:rowOff>42545</xdr:rowOff>
    </xdr:from>
    <xdr:to xmlns:xdr="http://schemas.openxmlformats.org/drawingml/2006/spreadsheetDrawing">
      <xdr:col>24</xdr:col>
      <xdr:colOff>25400</xdr:colOff>
      <xdr:row>55</xdr:row>
      <xdr:rowOff>53340</xdr:rowOff>
    </xdr:to>
    <xdr:cxnSp macro="">
      <xdr:nvCxnSpPr>
        <xdr:cNvPr id="187" name="直線コネクタ 186"/>
        <xdr:cNvCxnSpPr/>
      </xdr:nvCxnSpPr>
      <xdr:spPr>
        <a:xfrm flipV="1">
          <a:off x="3644900" y="9262745"/>
          <a:ext cx="7543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31750</xdr:rowOff>
    </xdr:from>
    <xdr:ext cx="762000" cy="258445"/>
    <xdr:sp macro="" textlink="">
      <xdr:nvSpPr>
        <xdr:cNvPr id="188" name="扶助費平均値テキスト"/>
        <xdr:cNvSpPr txBox="1"/>
      </xdr:nvSpPr>
      <xdr:spPr>
        <a:xfrm>
          <a:off x="4488180" y="94195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59690</xdr:rowOff>
    </xdr:from>
    <xdr:to xmlns:xdr="http://schemas.openxmlformats.org/drawingml/2006/spreadsheetDrawing">
      <xdr:col>24</xdr:col>
      <xdr:colOff>76200</xdr:colOff>
      <xdr:row>56</xdr:row>
      <xdr:rowOff>161290</xdr:rowOff>
    </xdr:to>
    <xdr:sp macro="" textlink="">
      <xdr:nvSpPr>
        <xdr:cNvPr id="189" name="フローチャート: 判断 188"/>
        <xdr:cNvSpPr/>
      </xdr:nvSpPr>
      <xdr:spPr>
        <a:xfrm>
          <a:off x="4366260" y="944753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31750</xdr:rowOff>
    </xdr:from>
    <xdr:to xmlns:xdr="http://schemas.openxmlformats.org/drawingml/2006/spreadsheetDrawing">
      <xdr:col>19</xdr:col>
      <xdr:colOff>182245</xdr:colOff>
      <xdr:row>55</xdr:row>
      <xdr:rowOff>53340</xdr:rowOff>
    </xdr:to>
    <xdr:cxnSp macro="">
      <xdr:nvCxnSpPr>
        <xdr:cNvPr id="190" name="直線コネクタ 189"/>
        <xdr:cNvCxnSpPr/>
      </xdr:nvCxnSpPr>
      <xdr:spPr>
        <a:xfrm>
          <a:off x="2832100" y="9251950"/>
          <a:ext cx="8128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16510</xdr:rowOff>
    </xdr:from>
    <xdr:to xmlns:xdr="http://schemas.openxmlformats.org/drawingml/2006/spreadsheetDrawing">
      <xdr:col>20</xdr:col>
      <xdr:colOff>38100</xdr:colOff>
      <xdr:row>56</xdr:row>
      <xdr:rowOff>118110</xdr:rowOff>
    </xdr:to>
    <xdr:sp macro="" textlink="">
      <xdr:nvSpPr>
        <xdr:cNvPr id="191" name="フローチャート: 判断 190"/>
        <xdr:cNvSpPr/>
      </xdr:nvSpPr>
      <xdr:spPr>
        <a:xfrm>
          <a:off x="3599180" y="940435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102870</xdr:rowOff>
    </xdr:from>
    <xdr:ext cx="736600" cy="258445"/>
    <xdr:sp macro="" textlink="">
      <xdr:nvSpPr>
        <xdr:cNvPr id="192" name="テキスト ボックス 191"/>
        <xdr:cNvSpPr txBox="1"/>
      </xdr:nvSpPr>
      <xdr:spPr>
        <a:xfrm>
          <a:off x="3286760" y="94907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20955</xdr:rowOff>
    </xdr:from>
    <xdr:to xmlns:xdr="http://schemas.openxmlformats.org/drawingml/2006/spreadsheetDrawing">
      <xdr:col>15</xdr:col>
      <xdr:colOff>98425</xdr:colOff>
      <xdr:row>55</xdr:row>
      <xdr:rowOff>31750</xdr:rowOff>
    </xdr:to>
    <xdr:cxnSp macro="">
      <xdr:nvCxnSpPr>
        <xdr:cNvPr id="193" name="直線コネクタ 192"/>
        <xdr:cNvCxnSpPr/>
      </xdr:nvCxnSpPr>
      <xdr:spPr>
        <a:xfrm>
          <a:off x="2014220" y="9241155"/>
          <a:ext cx="8178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5715</xdr:rowOff>
    </xdr:from>
    <xdr:to xmlns:xdr="http://schemas.openxmlformats.org/drawingml/2006/spreadsheetDrawing">
      <xdr:col>15</xdr:col>
      <xdr:colOff>149225</xdr:colOff>
      <xdr:row>56</xdr:row>
      <xdr:rowOff>107315</xdr:rowOff>
    </xdr:to>
    <xdr:sp macro="" textlink="">
      <xdr:nvSpPr>
        <xdr:cNvPr id="194" name="フローチャート: 判断 193"/>
        <xdr:cNvSpPr/>
      </xdr:nvSpPr>
      <xdr:spPr>
        <a:xfrm>
          <a:off x="2781300" y="93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92075</xdr:rowOff>
    </xdr:from>
    <xdr:ext cx="761365" cy="258445"/>
    <xdr:sp macro="" textlink="">
      <xdr:nvSpPr>
        <xdr:cNvPr id="195" name="テキスト ボックス 194"/>
        <xdr:cNvSpPr txBox="1"/>
      </xdr:nvSpPr>
      <xdr:spPr>
        <a:xfrm>
          <a:off x="2486660" y="94799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20955</xdr:rowOff>
    </xdr:from>
    <xdr:to xmlns:xdr="http://schemas.openxmlformats.org/drawingml/2006/spreadsheetDrawing">
      <xdr:col>11</xdr:col>
      <xdr:colOff>9525</xdr:colOff>
      <xdr:row>55</xdr:row>
      <xdr:rowOff>118745</xdr:rowOff>
    </xdr:to>
    <xdr:cxnSp macro="">
      <xdr:nvCxnSpPr>
        <xdr:cNvPr id="196" name="直線コネクタ 195"/>
        <xdr:cNvCxnSpPr/>
      </xdr:nvCxnSpPr>
      <xdr:spPr>
        <a:xfrm flipV="1">
          <a:off x="1214120" y="9241155"/>
          <a:ext cx="8001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38100</xdr:rowOff>
    </xdr:from>
    <xdr:to xmlns:xdr="http://schemas.openxmlformats.org/drawingml/2006/spreadsheetDrawing">
      <xdr:col>11</xdr:col>
      <xdr:colOff>60325</xdr:colOff>
      <xdr:row>56</xdr:row>
      <xdr:rowOff>140335</xdr:rowOff>
    </xdr:to>
    <xdr:sp macro="" textlink="">
      <xdr:nvSpPr>
        <xdr:cNvPr id="197" name="フローチャート: 判断 196"/>
        <xdr:cNvSpPr/>
      </xdr:nvSpPr>
      <xdr:spPr>
        <a:xfrm>
          <a:off x="1981200" y="9425940"/>
          <a:ext cx="838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124460</xdr:rowOff>
    </xdr:from>
    <xdr:ext cx="761365" cy="258445"/>
    <xdr:sp macro="" textlink="">
      <xdr:nvSpPr>
        <xdr:cNvPr id="198" name="テキスト ボックス 197"/>
        <xdr:cNvSpPr txBox="1"/>
      </xdr:nvSpPr>
      <xdr:spPr>
        <a:xfrm>
          <a:off x="1668780" y="95123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125095</xdr:rowOff>
    </xdr:from>
    <xdr:to xmlns:xdr="http://schemas.openxmlformats.org/drawingml/2006/spreadsheetDrawing">
      <xdr:col>6</xdr:col>
      <xdr:colOff>171450</xdr:colOff>
      <xdr:row>57</xdr:row>
      <xdr:rowOff>55245</xdr:rowOff>
    </xdr:to>
    <xdr:sp macro="" textlink="">
      <xdr:nvSpPr>
        <xdr:cNvPr id="199" name="フローチャート: 判断 198"/>
        <xdr:cNvSpPr/>
      </xdr:nvSpPr>
      <xdr:spPr>
        <a:xfrm>
          <a:off x="1163320" y="9512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40005</xdr:rowOff>
    </xdr:from>
    <xdr:ext cx="761365" cy="259080"/>
    <xdr:sp macro="" textlink="">
      <xdr:nvSpPr>
        <xdr:cNvPr id="200" name="テキスト ボックス 199"/>
        <xdr:cNvSpPr txBox="1"/>
      </xdr:nvSpPr>
      <xdr:spPr>
        <a:xfrm>
          <a:off x="868680" y="95954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8445"/>
    <xdr:sp macro="" textlink="">
      <xdr:nvSpPr>
        <xdr:cNvPr id="201" name="テキスト ボックス 200"/>
        <xdr:cNvSpPr txBox="1"/>
      </xdr:nvSpPr>
      <xdr:spPr>
        <a:xfrm>
          <a:off x="420116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1365" cy="258445"/>
    <xdr:sp macro="" textlink="">
      <xdr:nvSpPr>
        <xdr:cNvPr id="202" name="テキスト ボックス 201"/>
        <xdr:cNvSpPr txBox="1"/>
      </xdr:nvSpPr>
      <xdr:spPr>
        <a:xfrm>
          <a:off x="345186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8445"/>
    <xdr:sp macro="" textlink="">
      <xdr:nvSpPr>
        <xdr:cNvPr id="203" name="テキスト ボックス 202"/>
        <xdr:cNvSpPr txBox="1"/>
      </xdr:nvSpPr>
      <xdr:spPr>
        <a:xfrm>
          <a:off x="263398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182245</xdr:colOff>
      <xdr:row>64</xdr:row>
      <xdr:rowOff>10160</xdr:rowOff>
    </xdr:from>
    <xdr:ext cx="762000" cy="258445"/>
    <xdr:sp macro="" textlink="">
      <xdr:nvSpPr>
        <xdr:cNvPr id="204" name="テキスト ボックス 203"/>
        <xdr:cNvSpPr txBox="1"/>
      </xdr:nvSpPr>
      <xdr:spPr>
        <a:xfrm>
          <a:off x="182245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8445"/>
    <xdr:sp macro="" textlink="">
      <xdr:nvSpPr>
        <xdr:cNvPr id="205" name="テキスト ボックス 204"/>
        <xdr:cNvSpPr txBox="1"/>
      </xdr:nvSpPr>
      <xdr:spPr>
        <a:xfrm>
          <a:off x="101600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163195</xdr:rowOff>
    </xdr:from>
    <xdr:to xmlns:xdr="http://schemas.openxmlformats.org/drawingml/2006/spreadsheetDrawing">
      <xdr:col>24</xdr:col>
      <xdr:colOff>76200</xdr:colOff>
      <xdr:row>55</xdr:row>
      <xdr:rowOff>93345</xdr:rowOff>
    </xdr:to>
    <xdr:sp macro="" textlink="">
      <xdr:nvSpPr>
        <xdr:cNvPr id="206" name="楕円 205"/>
        <xdr:cNvSpPr/>
      </xdr:nvSpPr>
      <xdr:spPr>
        <a:xfrm>
          <a:off x="4366260" y="92157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8255</xdr:rowOff>
    </xdr:from>
    <xdr:ext cx="762000" cy="259080"/>
    <xdr:sp macro="" textlink="">
      <xdr:nvSpPr>
        <xdr:cNvPr id="207" name="扶助費該当値テキスト"/>
        <xdr:cNvSpPr txBox="1"/>
      </xdr:nvSpPr>
      <xdr:spPr>
        <a:xfrm>
          <a:off x="4488180" y="906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2540</xdr:rowOff>
    </xdr:from>
    <xdr:to xmlns:xdr="http://schemas.openxmlformats.org/drawingml/2006/spreadsheetDrawing">
      <xdr:col>20</xdr:col>
      <xdr:colOff>38100</xdr:colOff>
      <xdr:row>55</xdr:row>
      <xdr:rowOff>104140</xdr:rowOff>
    </xdr:to>
    <xdr:sp macro="" textlink="">
      <xdr:nvSpPr>
        <xdr:cNvPr id="208" name="楕円 207"/>
        <xdr:cNvSpPr/>
      </xdr:nvSpPr>
      <xdr:spPr>
        <a:xfrm>
          <a:off x="3599180" y="92227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114300</xdr:rowOff>
    </xdr:from>
    <xdr:ext cx="736600" cy="259080"/>
    <xdr:sp macro="" textlink="">
      <xdr:nvSpPr>
        <xdr:cNvPr id="209" name="テキスト ボックス 208"/>
        <xdr:cNvSpPr txBox="1"/>
      </xdr:nvSpPr>
      <xdr:spPr>
        <a:xfrm>
          <a:off x="3286760" y="8999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10" name="楕円 209"/>
        <xdr:cNvSpPr/>
      </xdr:nvSpPr>
      <xdr:spPr>
        <a:xfrm>
          <a:off x="2781300" y="9204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92710</xdr:rowOff>
    </xdr:from>
    <xdr:ext cx="761365" cy="258445"/>
    <xdr:sp macro="" textlink="">
      <xdr:nvSpPr>
        <xdr:cNvPr id="211" name="テキスト ボックス 210"/>
        <xdr:cNvSpPr txBox="1"/>
      </xdr:nvSpPr>
      <xdr:spPr>
        <a:xfrm>
          <a:off x="2486660" y="8977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141605</xdr:rowOff>
    </xdr:from>
    <xdr:to xmlns:xdr="http://schemas.openxmlformats.org/drawingml/2006/spreadsheetDrawing">
      <xdr:col>11</xdr:col>
      <xdr:colOff>60325</xdr:colOff>
      <xdr:row>55</xdr:row>
      <xdr:rowOff>71755</xdr:rowOff>
    </xdr:to>
    <xdr:sp macro="" textlink="">
      <xdr:nvSpPr>
        <xdr:cNvPr id="212" name="楕円 211"/>
        <xdr:cNvSpPr/>
      </xdr:nvSpPr>
      <xdr:spPr>
        <a:xfrm>
          <a:off x="1981200" y="919416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81915</xdr:rowOff>
    </xdr:from>
    <xdr:ext cx="761365" cy="259080"/>
    <xdr:sp macro="" textlink="">
      <xdr:nvSpPr>
        <xdr:cNvPr id="213" name="テキスト ボックス 212"/>
        <xdr:cNvSpPr txBox="1"/>
      </xdr:nvSpPr>
      <xdr:spPr>
        <a:xfrm>
          <a:off x="1668780" y="8966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67945</xdr:rowOff>
    </xdr:from>
    <xdr:to xmlns:xdr="http://schemas.openxmlformats.org/drawingml/2006/spreadsheetDrawing">
      <xdr:col>6</xdr:col>
      <xdr:colOff>171450</xdr:colOff>
      <xdr:row>55</xdr:row>
      <xdr:rowOff>167640</xdr:rowOff>
    </xdr:to>
    <xdr:sp macro="" textlink="">
      <xdr:nvSpPr>
        <xdr:cNvPr id="214" name="楕円 213"/>
        <xdr:cNvSpPr/>
      </xdr:nvSpPr>
      <xdr:spPr>
        <a:xfrm>
          <a:off x="1163320" y="92881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8255</xdr:rowOff>
    </xdr:from>
    <xdr:ext cx="761365" cy="259080"/>
    <xdr:sp macro="" textlink="">
      <xdr:nvSpPr>
        <xdr:cNvPr id="215" name="テキスト ボックス 214"/>
        <xdr:cNvSpPr txBox="1"/>
      </xdr:nvSpPr>
      <xdr:spPr>
        <a:xfrm>
          <a:off x="868680" y="9060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6" name="正方形/長方形 215"/>
        <xdr:cNvSpPr/>
      </xdr:nvSpPr>
      <xdr:spPr>
        <a:xfrm>
          <a:off x="11343640" y="79489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7" name="正方形/長方形 216"/>
        <xdr:cNvSpPr/>
      </xdr:nvSpPr>
      <xdr:spPr>
        <a:xfrm>
          <a:off x="1557020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8" name="正方形/長方形 217"/>
        <xdr:cNvSpPr/>
      </xdr:nvSpPr>
      <xdr:spPr>
        <a:xfrm>
          <a:off x="1557020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9" name="正方形/長方形 218"/>
        <xdr:cNvSpPr/>
      </xdr:nvSpPr>
      <xdr:spPr>
        <a:xfrm>
          <a:off x="17117060" y="80124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0" name="正方形/長方形 219"/>
        <xdr:cNvSpPr/>
      </xdr:nvSpPr>
      <xdr:spPr>
        <a:xfrm>
          <a:off x="17117060" y="81991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1" name="正方形/長方形 220"/>
        <xdr:cNvSpPr/>
      </xdr:nvSpPr>
      <xdr:spPr>
        <a:xfrm>
          <a:off x="1858772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2" name="正方形/長方形 221"/>
        <xdr:cNvSpPr/>
      </xdr:nvSpPr>
      <xdr:spPr>
        <a:xfrm>
          <a:off x="1858772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3" name="正方形/長方形 222"/>
        <xdr:cNvSpPr/>
      </xdr:nvSpPr>
      <xdr:spPr>
        <a:xfrm>
          <a:off x="11343640" y="85090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182245</xdr:colOff>
      <xdr:row>50</xdr:row>
      <xdr:rowOff>127000</xdr:rowOff>
    </xdr:from>
    <xdr:to xmlns:xdr="http://schemas.openxmlformats.org/drawingml/2006/spreadsheetDrawing">
      <xdr:col>113</xdr:col>
      <xdr:colOff>130175</xdr:colOff>
      <xdr:row>64</xdr:row>
      <xdr:rowOff>12700</xdr:rowOff>
    </xdr:to>
    <xdr:sp macro="" textlink="">
      <xdr:nvSpPr>
        <xdr:cNvPr id="224" name="正方形/長方形 223"/>
        <xdr:cNvSpPr/>
      </xdr:nvSpPr>
      <xdr:spPr>
        <a:xfrm>
          <a:off x="15855315" y="85090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5" name="正方形/長方形 224"/>
        <xdr:cNvSpPr/>
      </xdr:nvSpPr>
      <xdr:spPr>
        <a:xfrm>
          <a:off x="15915640" y="85090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6" name="テキスト ボックス 225"/>
        <xdr:cNvSpPr txBox="1"/>
      </xdr:nvSpPr>
      <xdr:spPr>
        <a:xfrm>
          <a:off x="15953740" y="88188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前年と比較し</a:t>
          </a:r>
          <a:r>
            <a:rPr kumimoji="1" lang="en-US" altLang="ja-JP" sz="1300">
              <a:latin typeface="ＭＳ Ｐゴシック"/>
              <a:ea typeface="ＭＳ Ｐゴシック"/>
            </a:rPr>
            <a:t>3</a:t>
          </a:r>
          <a:r>
            <a:rPr kumimoji="1" lang="ja-JP" altLang="en-US" sz="1300">
              <a:latin typeface="ＭＳ Ｐゴシック"/>
              <a:ea typeface="ＭＳ Ｐゴシック"/>
            </a:rPr>
            <a:t>％の増加となった。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下水道事業等の施設の維持管理費として多額の経費がかかっており、赤字補てん的な繰出金を支出している。各事業経費の削減に努めるとともに、料金の値上げによる事業会計の健全化に取り組んでいく。</a:t>
          </a:r>
        </a:p>
      </xdr:txBody>
    </xdr:sp>
    <xdr:clientData/>
  </xdr:twoCellAnchor>
  <xdr:oneCellAnchor>
    <xdr:from xmlns:xdr="http://schemas.openxmlformats.org/drawingml/2006/spreadsheetDrawing">
      <xdr:col>62</xdr:col>
      <xdr:colOff>6350</xdr:colOff>
      <xdr:row>49</xdr:row>
      <xdr:rowOff>107950</xdr:rowOff>
    </xdr:from>
    <xdr:ext cx="298450" cy="224790"/>
    <xdr:sp macro="" textlink="">
      <xdr:nvSpPr>
        <xdr:cNvPr id="227" name="テキスト ボックス 226"/>
        <xdr:cNvSpPr txBox="1"/>
      </xdr:nvSpPr>
      <xdr:spPr>
        <a:xfrm>
          <a:off x="11305540" y="83223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8" name="直線コネクタ 227"/>
        <xdr:cNvCxnSpPr/>
      </xdr:nvCxnSpPr>
      <xdr:spPr>
        <a:xfrm>
          <a:off x="11343640" y="107416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9080"/>
    <xdr:sp macro="" textlink="">
      <xdr:nvSpPr>
        <xdr:cNvPr id="229" name="テキスト ボックス 228"/>
        <xdr:cNvSpPr txBox="1"/>
      </xdr:nvSpPr>
      <xdr:spPr>
        <a:xfrm>
          <a:off x="10888980" y="106032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0" name="直線コネクタ 229"/>
        <xdr:cNvCxnSpPr/>
      </xdr:nvCxnSpPr>
      <xdr:spPr>
        <a:xfrm>
          <a:off x="11343640" y="103720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1" name="テキスト ボックス 230"/>
        <xdr:cNvSpPr txBox="1"/>
      </xdr:nvSpPr>
      <xdr:spPr>
        <a:xfrm>
          <a:off x="10888980" y="102298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2" name="直線コネクタ 231"/>
        <xdr:cNvCxnSpPr/>
      </xdr:nvCxnSpPr>
      <xdr:spPr>
        <a:xfrm>
          <a:off x="11343640" y="99987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3" name="テキスト ボックス 232"/>
        <xdr:cNvSpPr txBox="1"/>
      </xdr:nvSpPr>
      <xdr:spPr>
        <a:xfrm>
          <a:off x="10888980" y="98602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4" name="直線コネクタ 233"/>
        <xdr:cNvCxnSpPr/>
      </xdr:nvCxnSpPr>
      <xdr:spPr>
        <a:xfrm>
          <a:off x="11343640" y="96253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9080"/>
    <xdr:sp macro="" textlink="">
      <xdr:nvSpPr>
        <xdr:cNvPr id="235" name="テキスト ボックス 234"/>
        <xdr:cNvSpPr txBox="1"/>
      </xdr:nvSpPr>
      <xdr:spPr>
        <a:xfrm>
          <a:off x="10888980" y="94869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6" name="直線コネクタ 235"/>
        <xdr:cNvCxnSpPr/>
      </xdr:nvCxnSpPr>
      <xdr:spPr>
        <a:xfrm>
          <a:off x="11343640" y="9251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7" name="テキスト ボックス 236"/>
        <xdr:cNvSpPr txBox="1"/>
      </xdr:nvSpPr>
      <xdr:spPr>
        <a:xfrm>
          <a:off x="10888980" y="91135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8" name="直線コネクタ 237"/>
        <xdr:cNvCxnSpPr/>
      </xdr:nvCxnSpPr>
      <xdr:spPr>
        <a:xfrm>
          <a:off x="11343640" y="88823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39" name="テキスト ボックス 238"/>
        <xdr:cNvSpPr txBox="1"/>
      </xdr:nvSpPr>
      <xdr:spPr>
        <a:xfrm>
          <a:off x="10888980" y="87401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0" name="直線コネクタ 239"/>
        <xdr:cNvCxnSpPr/>
      </xdr:nvCxnSpPr>
      <xdr:spPr>
        <a:xfrm>
          <a:off x="11343640" y="85090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1343640" y="85090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58420</xdr:rowOff>
    </xdr:from>
    <xdr:to xmlns:xdr="http://schemas.openxmlformats.org/drawingml/2006/spreadsheetDrawing">
      <xdr:col>82</xdr:col>
      <xdr:colOff>107950</xdr:colOff>
      <xdr:row>62</xdr:row>
      <xdr:rowOff>28575</xdr:rowOff>
    </xdr:to>
    <xdr:cxnSp macro="">
      <xdr:nvCxnSpPr>
        <xdr:cNvPr id="242" name="直線コネクタ 241"/>
        <xdr:cNvCxnSpPr/>
      </xdr:nvCxnSpPr>
      <xdr:spPr>
        <a:xfrm flipV="1">
          <a:off x="15052040" y="9110980"/>
          <a:ext cx="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62</xdr:row>
      <xdr:rowOff>0</xdr:rowOff>
    </xdr:from>
    <xdr:ext cx="762000" cy="259080"/>
    <xdr:sp macro="" textlink="">
      <xdr:nvSpPr>
        <xdr:cNvPr id="243" name="その他最小値テキスト"/>
        <xdr:cNvSpPr txBox="1"/>
      </xdr:nvSpPr>
      <xdr:spPr>
        <a:xfrm>
          <a:off x="15126335" y="10393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28575</xdr:rowOff>
    </xdr:from>
    <xdr:to xmlns:xdr="http://schemas.openxmlformats.org/drawingml/2006/spreadsheetDrawing">
      <xdr:col>82</xdr:col>
      <xdr:colOff>182245</xdr:colOff>
      <xdr:row>62</xdr:row>
      <xdr:rowOff>28575</xdr:rowOff>
    </xdr:to>
    <xdr:cxnSp macro="">
      <xdr:nvCxnSpPr>
        <xdr:cNvPr id="244" name="直線コネクタ 243"/>
        <xdr:cNvCxnSpPr/>
      </xdr:nvCxnSpPr>
      <xdr:spPr>
        <a:xfrm>
          <a:off x="14963140" y="10422255"/>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52</xdr:row>
      <xdr:rowOff>144780</xdr:rowOff>
    </xdr:from>
    <xdr:ext cx="762000" cy="258445"/>
    <xdr:sp macro="" textlink="">
      <xdr:nvSpPr>
        <xdr:cNvPr id="245" name="その他最大値テキスト"/>
        <xdr:cNvSpPr txBox="1"/>
      </xdr:nvSpPr>
      <xdr:spPr>
        <a:xfrm>
          <a:off x="15126335" y="8862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58420</xdr:rowOff>
    </xdr:from>
    <xdr:to xmlns:xdr="http://schemas.openxmlformats.org/drawingml/2006/spreadsheetDrawing">
      <xdr:col>82</xdr:col>
      <xdr:colOff>182245</xdr:colOff>
      <xdr:row>54</xdr:row>
      <xdr:rowOff>58420</xdr:rowOff>
    </xdr:to>
    <xdr:cxnSp macro="">
      <xdr:nvCxnSpPr>
        <xdr:cNvPr id="246" name="直線コネクタ 245"/>
        <xdr:cNvCxnSpPr/>
      </xdr:nvCxnSpPr>
      <xdr:spPr>
        <a:xfrm>
          <a:off x="14963140" y="911098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142240</xdr:rowOff>
    </xdr:from>
    <xdr:to xmlns:xdr="http://schemas.openxmlformats.org/drawingml/2006/spreadsheetDrawing">
      <xdr:col>82</xdr:col>
      <xdr:colOff>107950</xdr:colOff>
      <xdr:row>58</xdr:row>
      <xdr:rowOff>28575</xdr:rowOff>
    </xdr:to>
    <xdr:cxnSp macro="">
      <xdr:nvCxnSpPr>
        <xdr:cNvPr id="247" name="直線コネクタ 246"/>
        <xdr:cNvCxnSpPr/>
      </xdr:nvCxnSpPr>
      <xdr:spPr>
        <a:xfrm>
          <a:off x="14284960" y="9530080"/>
          <a:ext cx="76708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58</xdr:row>
      <xdr:rowOff>2540</xdr:rowOff>
    </xdr:from>
    <xdr:ext cx="762000" cy="259080"/>
    <xdr:sp macro="" textlink="">
      <xdr:nvSpPr>
        <xdr:cNvPr id="248" name="その他平均値テキスト"/>
        <xdr:cNvSpPr txBox="1"/>
      </xdr:nvSpPr>
      <xdr:spPr>
        <a:xfrm>
          <a:off x="15126335" y="9725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30480</xdr:rowOff>
    </xdr:from>
    <xdr:to xmlns:xdr="http://schemas.openxmlformats.org/drawingml/2006/spreadsheetDrawing">
      <xdr:col>82</xdr:col>
      <xdr:colOff>158750</xdr:colOff>
      <xdr:row>58</xdr:row>
      <xdr:rowOff>132080</xdr:rowOff>
    </xdr:to>
    <xdr:sp macro="" textlink="">
      <xdr:nvSpPr>
        <xdr:cNvPr id="249" name="フローチャート: 判断 248"/>
        <xdr:cNvSpPr/>
      </xdr:nvSpPr>
      <xdr:spPr>
        <a:xfrm>
          <a:off x="1500124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142240</xdr:rowOff>
    </xdr:from>
    <xdr:to xmlns:xdr="http://schemas.openxmlformats.org/drawingml/2006/spreadsheetDrawing">
      <xdr:col>78</xdr:col>
      <xdr:colOff>69850</xdr:colOff>
      <xdr:row>59</xdr:row>
      <xdr:rowOff>1270</xdr:rowOff>
    </xdr:to>
    <xdr:cxnSp macro="">
      <xdr:nvCxnSpPr>
        <xdr:cNvPr id="250" name="直線コネクタ 249"/>
        <xdr:cNvCxnSpPr/>
      </xdr:nvCxnSpPr>
      <xdr:spPr>
        <a:xfrm flipV="1">
          <a:off x="13484860" y="9530080"/>
          <a:ext cx="8001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30480</xdr:rowOff>
    </xdr:from>
    <xdr:to xmlns:xdr="http://schemas.openxmlformats.org/drawingml/2006/spreadsheetDrawing">
      <xdr:col>78</xdr:col>
      <xdr:colOff>120650</xdr:colOff>
      <xdr:row>58</xdr:row>
      <xdr:rowOff>132080</xdr:rowOff>
    </xdr:to>
    <xdr:sp macro="" textlink="">
      <xdr:nvSpPr>
        <xdr:cNvPr id="251" name="フローチャート: 判断 250"/>
        <xdr:cNvSpPr/>
      </xdr:nvSpPr>
      <xdr:spPr>
        <a:xfrm>
          <a:off x="1423416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116840</xdr:rowOff>
    </xdr:from>
    <xdr:ext cx="735965" cy="259080"/>
    <xdr:sp macro="" textlink="">
      <xdr:nvSpPr>
        <xdr:cNvPr id="252" name="テキスト ボックス 251"/>
        <xdr:cNvSpPr txBox="1"/>
      </xdr:nvSpPr>
      <xdr:spPr>
        <a:xfrm>
          <a:off x="13939520" y="9839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104140</xdr:rowOff>
    </xdr:from>
    <xdr:to xmlns:xdr="http://schemas.openxmlformats.org/drawingml/2006/spreadsheetDrawing">
      <xdr:col>73</xdr:col>
      <xdr:colOff>180975</xdr:colOff>
      <xdr:row>59</xdr:row>
      <xdr:rowOff>1270</xdr:rowOff>
    </xdr:to>
    <xdr:cxnSp macro="">
      <xdr:nvCxnSpPr>
        <xdr:cNvPr id="253" name="直線コネクタ 252"/>
        <xdr:cNvCxnSpPr/>
      </xdr:nvCxnSpPr>
      <xdr:spPr>
        <a:xfrm>
          <a:off x="12666980" y="9827260"/>
          <a:ext cx="8178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38100</xdr:rowOff>
    </xdr:from>
    <xdr:to xmlns:xdr="http://schemas.openxmlformats.org/drawingml/2006/spreadsheetDrawing">
      <xdr:col>74</xdr:col>
      <xdr:colOff>31750</xdr:colOff>
      <xdr:row>58</xdr:row>
      <xdr:rowOff>140335</xdr:rowOff>
    </xdr:to>
    <xdr:sp macro="" textlink="">
      <xdr:nvSpPr>
        <xdr:cNvPr id="254" name="フローチャート: 判断 253"/>
        <xdr:cNvSpPr/>
      </xdr:nvSpPr>
      <xdr:spPr>
        <a:xfrm>
          <a:off x="13434060" y="9761220"/>
          <a:ext cx="838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149860</xdr:rowOff>
    </xdr:from>
    <xdr:ext cx="762000" cy="259080"/>
    <xdr:sp macro="" textlink="">
      <xdr:nvSpPr>
        <xdr:cNvPr id="255" name="テキスト ボックス 254"/>
        <xdr:cNvSpPr txBox="1"/>
      </xdr:nvSpPr>
      <xdr:spPr>
        <a:xfrm>
          <a:off x="13121640" y="953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39370</xdr:rowOff>
    </xdr:from>
    <xdr:to xmlns:xdr="http://schemas.openxmlformats.org/drawingml/2006/spreadsheetDrawing">
      <xdr:col>69</xdr:col>
      <xdr:colOff>92075</xdr:colOff>
      <xdr:row>58</xdr:row>
      <xdr:rowOff>104140</xdr:rowOff>
    </xdr:to>
    <xdr:cxnSp macro="">
      <xdr:nvCxnSpPr>
        <xdr:cNvPr id="256" name="直線コネクタ 255"/>
        <xdr:cNvCxnSpPr/>
      </xdr:nvCxnSpPr>
      <xdr:spPr>
        <a:xfrm>
          <a:off x="11849100" y="9594850"/>
          <a:ext cx="81788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106680</xdr:rowOff>
    </xdr:from>
    <xdr:to xmlns:xdr="http://schemas.openxmlformats.org/drawingml/2006/spreadsheetDrawing">
      <xdr:col>69</xdr:col>
      <xdr:colOff>142875</xdr:colOff>
      <xdr:row>59</xdr:row>
      <xdr:rowOff>36830</xdr:rowOff>
    </xdr:to>
    <xdr:sp macro="" textlink="">
      <xdr:nvSpPr>
        <xdr:cNvPr id="257" name="フローチャート: 判断 256"/>
        <xdr:cNvSpPr/>
      </xdr:nvSpPr>
      <xdr:spPr>
        <a:xfrm>
          <a:off x="12616180" y="9829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21590</xdr:rowOff>
    </xdr:from>
    <xdr:ext cx="762000" cy="259080"/>
    <xdr:sp macro="" textlink="">
      <xdr:nvSpPr>
        <xdr:cNvPr id="258" name="テキスト ボックス 257"/>
        <xdr:cNvSpPr txBox="1"/>
      </xdr:nvSpPr>
      <xdr:spPr>
        <a:xfrm>
          <a:off x="12321540" y="9912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72390</xdr:rowOff>
    </xdr:from>
    <xdr:to xmlns:xdr="http://schemas.openxmlformats.org/drawingml/2006/spreadsheetDrawing">
      <xdr:col>65</xdr:col>
      <xdr:colOff>53975</xdr:colOff>
      <xdr:row>60</xdr:row>
      <xdr:rowOff>2540</xdr:rowOff>
    </xdr:to>
    <xdr:sp macro="" textlink="">
      <xdr:nvSpPr>
        <xdr:cNvPr id="259" name="フローチャート: 判断 258"/>
        <xdr:cNvSpPr/>
      </xdr:nvSpPr>
      <xdr:spPr>
        <a:xfrm>
          <a:off x="11816080" y="996315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158750</xdr:rowOff>
    </xdr:from>
    <xdr:ext cx="762000" cy="258445"/>
    <xdr:sp macro="" textlink="">
      <xdr:nvSpPr>
        <xdr:cNvPr id="260" name="テキスト ボックス 259"/>
        <xdr:cNvSpPr txBox="1"/>
      </xdr:nvSpPr>
      <xdr:spPr>
        <a:xfrm>
          <a:off x="11503660" y="1004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8445"/>
    <xdr:sp macro="" textlink="">
      <xdr:nvSpPr>
        <xdr:cNvPr id="261" name="テキスト ボックス 260"/>
        <xdr:cNvSpPr txBox="1"/>
      </xdr:nvSpPr>
      <xdr:spPr>
        <a:xfrm>
          <a:off x="148539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8445"/>
    <xdr:sp macro="" textlink="">
      <xdr:nvSpPr>
        <xdr:cNvPr id="262" name="テキスト ボックス 261"/>
        <xdr:cNvSpPr txBox="1"/>
      </xdr:nvSpPr>
      <xdr:spPr>
        <a:xfrm>
          <a:off x="1408684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8445"/>
    <xdr:sp macro="" textlink="">
      <xdr:nvSpPr>
        <xdr:cNvPr id="263" name="テキスト ボックス 262"/>
        <xdr:cNvSpPr txBox="1"/>
      </xdr:nvSpPr>
      <xdr:spPr>
        <a:xfrm>
          <a:off x="1328674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8445"/>
    <xdr:sp macro="" textlink="">
      <xdr:nvSpPr>
        <xdr:cNvPr id="264" name="テキスト ボックス 263"/>
        <xdr:cNvSpPr txBox="1"/>
      </xdr:nvSpPr>
      <xdr:spPr>
        <a:xfrm>
          <a:off x="1246886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182245</xdr:colOff>
      <xdr:row>64</xdr:row>
      <xdr:rowOff>10160</xdr:rowOff>
    </xdr:from>
    <xdr:ext cx="762000" cy="258445"/>
    <xdr:sp macro="" textlink="">
      <xdr:nvSpPr>
        <xdr:cNvPr id="265" name="テキスト ボックス 264"/>
        <xdr:cNvSpPr txBox="1"/>
      </xdr:nvSpPr>
      <xdr:spPr>
        <a:xfrm>
          <a:off x="1166368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148590</xdr:rowOff>
    </xdr:from>
    <xdr:to xmlns:xdr="http://schemas.openxmlformats.org/drawingml/2006/spreadsheetDrawing">
      <xdr:col>82</xdr:col>
      <xdr:colOff>158750</xdr:colOff>
      <xdr:row>58</xdr:row>
      <xdr:rowOff>78740</xdr:rowOff>
    </xdr:to>
    <xdr:sp macro="" textlink="">
      <xdr:nvSpPr>
        <xdr:cNvPr id="266" name="楕円 265"/>
        <xdr:cNvSpPr/>
      </xdr:nvSpPr>
      <xdr:spPr>
        <a:xfrm>
          <a:off x="15001240" y="9704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182245</xdr:colOff>
      <xdr:row>56</xdr:row>
      <xdr:rowOff>165100</xdr:rowOff>
    </xdr:from>
    <xdr:ext cx="762000" cy="258445"/>
    <xdr:sp macro="" textlink="">
      <xdr:nvSpPr>
        <xdr:cNvPr id="267" name="その他該当値テキスト"/>
        <xdr:cNvSpPr txBox="1"/>
      </xdr:nvSpPr>
      <xdr:spPr>
        <a:xfrm>
          <a:off x="15126335" y="9552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91440</xdr:rowOff>
    </xdr:from>
    <xdr:to xmlns:xdr="http://schemas.openxmlformats.org/drawingml/2006/spreadsheetDrawing">
      <xdr:col>78</xdr:col>
      <xdr:colOff>120650</xdr:colOff>
      <xdr:row>57</xdr:row>
      <xdr:rowOff>21590</xdr:rowOff>
    </xdr:to>
    <xdr:sp macro="" textlink="">
      <xdr:nvSpPr>
        <xdr:cNvPr id="268" name="楕円 267"/>
        <xdr:cNvSpPr/>
      </xdr:nvSpPr>
      <xdr:spPr>
        <a:xfrm>
          <a:off x="14234160" y="9479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31750</xdr:rowOff>
    </xdr:from>
    <xdr:ext cx="735965" cy="258445"/>
    <xdr:sp macro="" textlink="">
      <xdr:nvSpPr>
        <xdr:cNvPr id="269" name="テキスト ボックス 268"/>
        <xdr:cNvSpPr txBox="1"/>
      </xdr:nvSpPr>
      <xdr:spPr>
        <a:xfrm>
          <a:off x="13939520" y="92519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121920</xdr:rowOff>
    </xdr:from>
    <xdr:to xmlns:xdr="http://schemas.openxmlformats.org/drawingml/2006/spreadsheetDrawing">
      <xdr:col>74</xdr:col>
      <xdr:colOff>31750</xdr:colOff>
      <xdr:row>59</xdr:row>
      <xdr:rowOff>52070</xdr:rowOff>
    </xdr:to>
    <xdr:sp macro="" textlink="">
      <xdr:nvSpPr>
        <xdr:cNvPr id="270" name="楕円 269"/>
        <xdr:cNvSpPr/>
      </xdr:nvSpPr>
      <xdr:spPr>
        <a:xfrm>
          <a:off x="13434060" y="98450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36830</xdr:rowOff>
    </xdr:from>
    <xdr:ext cx="762000" cy="258445"/>
    <xdr:sp macro="" textlink="">
      <xdr:nvSpPr>
        <xdr:cNvPr id="271" name="テキスト ボックス 270"/>
        <xdr:cNvSpPr txBox="1"/>
      </xdr:nvSpPr>
      <xdr:spPr>
        <a:xfrm>
          <a:off x="13121640" y="9927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53340</xdr:rowOff>
    </xdr:from>
    <xdr:to xmlns:xdr="http://schemas.openxmlformats.org/drawingml/2006/spreadsheetDrawing">
      <xdr:col>69</xdr:col>
      <xdr:colOff>142875</xdr:colOff>
      <xdr:row>58</xdr:row>
      <xdr:rowOff>154940</xdr:rowOff>
    </xdr:to>
    <xdr:sp macro="" textlink="">
      <xdr:nvSpPr>
        <xdr:cNvPr id="272" name="楕円 271"/>
        <xdr:cNvSpPr/>
      </xdr:nvSpPr>
      <xdr:spPr>
        <a:xfrm>
          <a:off x="1261618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165100</xdr:rowOff>
    </xdr:from>
    <xdr:ext cx="762000" cy="258445"/>
    <xdr:sp macro="" textlink="">
      <xdr:nvSpPr>
        <xdr:cNvPr id="273" name="テキスト ボックス 272"/>
        <xdr:cNvSpPr txBox="1"/>
      </xdr:nvSpPr>
      <xdr:spPr>
        <a:xfrm>
          <a:off x="12321540" y="9552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160020</xdr:rowOff>
    </xdr:from>
    <xdr:to xmlns:xdr="http://schemas.openxmlformats.org/drawingml/2006/spreadsheetDrawing">
      <xdr:col>65</xdr:col>
      <xdr:colOff>53975</xdr:colOff>
      <xdr:row>57</xdr:row>
      <xdr:rowOff>90170</xdr:rowOff>
    </xdr:to>
    <xdr:sp macro="" textlink="">
      <xdr:nvSpPr>
        <xdr:cNvPr id="274" name="楕円 273"/>
        <xdr:cNvSpPr/>
      </xdr:nvSpPr>
      <xdr:spPr>
        <a:xfrm>
          <a:off x="11816080" y="954786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100330</xdr:rowOff>
    </xdr:from>
    <xdr:ext cx="762000" cy="259080"/>
    <xdr:sp macro="" textlink="">
      <xdr:nvSpPr>
        <xdr:cNvPr id="275" name="テキスト ボックス 274"/>
        <xdr:cNvSpPr txBox="1"/>
      </xdr:nvSpPr>
      <xdr:spPr>
        <a:xfrm>
          <a:off x="11503660" y="9320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1343640" y="45961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557020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557020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7117060" y="46596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7117060" y="48463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1858772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1858772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1343640" y="51562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182245</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5855315" y="51562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5915640" y="51562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5953740" y="54660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では、病院事業、ごみ処理事業、し尿処理事業、消防事業等を一部事務組合で行っているため、一部事務組合への負担が多額となっている。今後は、ごみ処理施設や管内消防署の建替等を予定しており、施設整備にかかる負担金の更なる増額が見込まれるため、各団体への補助事業については事業の精査や見直しを行い、財政負担の軽減に向けた取り組みをより強化していく。</a:t>
          </a:r>
        </a:p>
      </xdr:txBody>
    </xdr:sp>
    <xdr:clientData/>
  </xdr:twoCellAnchor>
  <xdr:oneCellAnchor>
    <xdr:from xmlns:xdr="http://schemas.openxmlformats.org/drawingml/2006/spreadsheetDrawing">
      <xdr:col>62</xdr:col>
      <xdr:colOff>6350</xdr:colOff>
      <xdr:row>29</xdr:row>
      <xdr:rowOff>107950</xdr:rowOff>
    </xdr:from>
    <xdr:ext cx="298450" cy="224790"/>
    <xdr:sp macro="" textlink="">
      <xdr:nvSpPr>
        <xdr:cNvPr id="287" name="テキスト ボックス 286"/>
        <xdr:cNvSpPr txBox="1"/>
      </xdr:nvSpPr>
      <xdr:spPr>
        <a:xfrm>
          <a:off x="11305540" y="49695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1343640" y="73888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9080"/>
    <xdr:sp macro="" textlink="">
      <xdr:nvSpPr>
        <xdr:cNvPr id="289" name="テキスト ボックス 288"/>
        <xdr:cNvSpPr txBox="1"/>
      </xdr:nvSpPr>
      <xdr:spPr>
        <a:xfrm>
          <a:off x="10888980" y="72504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0" name="直線コネクタ 289"/>
        <xdr:cNvCxnSpPr/>
      </xdr:nvCxnSpPr>
      <xdr:spPr>
        <a:xfrm>
          <a:off x="11343640" y="69430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9080"/>
    <xdr:sp macro="" textlink="">
      <xdr:nvSpPr>
        <xdr:cNvPr id="291" name="テキスト ボックス 290"/>
        <xdr:cNvSpPr txBox="1"/>
      </xdr:nvSpPr>
      <xdr:spPr>
        <a:xfrm>
          <a:off x="10888980" y="6804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2" name="直線コネクタ 291"/>
        <xdr:cNvCxnSpPr/>
      </xdr:nvCxnSpPr>
      <xdr:spPr>
        <a:xfrm>
          <a:off x="11343640" y="649732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9080"/>
    <xdr:sp macro="" textlink="">
      <xdr:nvSpPr>
        <xdr:cNvPr id="293" name="テキスト ボックス 292"/>
        <xdr:cNvSpPr txBox="1"/>
      </xdr:nvSpPr>
      <xdr:spPr>
        <a:xfrm>
          <a:off x="10888980" y="63588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4" name="直線コネクタ 293"/>
        <xdr:cNvCxnSpPr/>
      </xdr:nvCxnSpPr>
      <xdr:spPr>
        <a:xfrm>
          <a:off x="11343640" y="60477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9080"/>
    <xdr:sp macro="" textlink="">
      <xdr:nvSpPr>
        <xdr:cNvPr id="295" name="テキスト ボックス 294"/>
        <xdr:cNvSpPr txBox="1"/>
      </xdr:nvSpPr>
      <xdr:spPr>
        <a:xfrm>
          <a:off x="10888980" y="59093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6" name="直線コネクタ 295"/>
        <xdr:cNvCxnSpPr/>
      </xdr:nvCxnSpPr>
      <xdr:spPr>
        <a:xfrm>
          <a:off x="11343640" y="56019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9080"/>
    <xdr:sp macro="" textlink="">
      <xdr:nvSpPr>
        <xdr:cNvPr id="297" name="テキスト ボックス 296"/>
        <xdr:cNvSpPr txBox="1"/>
      </xdr:nvSpPr>
      <xdr:spPr>
        <a:xfrm>
          <a:off x="10888980" y="54635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8" name="直線コネクタ 297"/>
        <xdr:cNvCxnSpPr/>
      </xdr:nvCxnSpPr>
      <xdr:spPr>
        <a:xfrm>
          <a:off x="11343640" y="51562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9" name="補助費等グラフ枠"/>
        <xdr:cNvSpPr/>
      </xdr:nvSpPr>
      <xdr:spPr>
        <a:xfrm>
          <a:off x="11343640" y="51562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40</xdr:row>
      <xdr:rowOff>113030</xdr:rowOff>
    </xdr:to>
    <xdr:cxnSp macro="">
      <xdr:nvCxnSpPr>
        <xdr:cNvPr id="300" name="直線コネクタ 299"/>
        <xdr:cNvCxnSpPr/>
      </xdr:nvCxnSpPr>
      <xdr:spPr>
        <a:xfrm flipV="1">
          <a:off x="15052040" y="582676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40</xdr:row>
      <xdr:rowOff>85090</xdr:rowOff>
    </xdr:from>
    <xdr:ext cx="762000" cy="258445"/>
    <xdr:sp macro="" textlink="">
      <xdr:nvSpPr>
        <xdr:cNvPr id="301" name="補助費等最小値テキスト"/>
        <xdr:cNvSpPr txBox="1"/>
      </xdr:nvSpPr>
      <xdr:spPr>
        <a:xfrm>
          <a:off x="15126335" y="6790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113030</xdr:rowOff>
    </xdr:from>
    <xdr:to xmlns:xdr="http://schemas.openxmlformats.org/drawingml/2006/spreadsheetDrawing">
      <xdr:col>82</xdr:col>
      <xdr:colOff>182245</xdr:colOff>
      <xdr:row>40</xdr:row>
      <xdr:rowOff>113030</xdr:rowOff>
    </xdr:to>
    <xdr:cxnSp macro="">
      <xdr:nvCxnSpPr>
        <xdr:cNvPr id="302" name="直線コネクタ 301"/>
        <xdr:cNvCxnSpPr/>
      </xdr:nvCxnSpPr>
      <xdr:spPr>
        <a:xfrm>
          <a:off x="14963140" y="681863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33</xdr:row>
      <xdr:rowOff>41910</xdr:rowOff>
    </xdr:from>
    <xdr:ext cx="762000" cy="259080"/>
    <xdr:sp macro="" textlink="">
      <xdr:nvSpPr>
        <xdr:cNvPr id="303" name="補助費等最大値テキスト"/>
        <xdr:cNvSpPr txBox="1"/>
      </xdr:nvSpPr>
      <xdr:spPr>
        <a:xfrm>
          <a:off x="15126335" y="5574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182245</xdr:colOff>
      <xdr:row>34</xdr:row>
      <xdr:rowOff>127000</xdr:rowOff>
    </xdr:to>
    <xdr:cxnSp macro="">
      <xdr:nvCxnSpPr>
        <xdr:cNvPr id="304" name="直線コネクタ 303"/>
        <xdr:cNvCxnSpPr/>
      </xdr:nvCxnSpPr>
      <xdr:spPr>
        <a:xfrm>
          <a:off x="14963140" y="582676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69850</xdr:rowOff>
    </xdr:from>
    <xdr:to xmlns:xdr="http://schemas.openxmlformats.org/drawingml/2006/spreadsheetDrawing">
      <xdr:col>82</xdr:col>
      <xdr:colOff>107950</xdr:colOff>
      <xdr:row>37</xdr:row>
      <xdr:rowOff>74295</xdr:rowOff>
    </xdr:to>
    <xdr:cxnSp macro="">
      <xdr:nvCxnSpPr>
        <xdr:cNvPr id="305" name="直線コネクタ 304"/>
        <xdr:cNvCxnSpPr/>
      </xdr:nvCxnSpPr>
      <xdr:spPr>
        <a:xfrm>
          <a:off x="14284960" y="6272530"/>
          <a:ext cx="7670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37</xdr:row>
      <xdr:rowOff>32385</xdr:rowOff>
    </xdr:from>
    <xdr:ext cx="762000" cy="258445"/>
    <xdr:sp macro="" textlink="">
      <xdr:nvSpPr>
        <xdr:cNvPr id="306" name="補助費等平均値テキスト"/>
        <xdr:cNvSpPr txBox="1"/>
      </xdr:nvSpPr>
      <xdr:spPr>
        <a:xfrm>
          <a:off x="15126335" y="6235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60325</xdr:rowOff>
    </xdr:from>
    <xdr:to xmlns:xdr="http://schemas.openxmlformats.org/drawingml/2006/spreadsheetDrawing">
      <xdr:col>82</xdr:col>
      <xdr:colOff>158750</xdr:colOff>
      <xdr:row>37</xdr:row>
      <xdr:rowOff>161925</xdr:rowOff>
    </xdr:to>
    <xdr:sp macro="" textlink="">
      <xdr:nvSpPr>
        <xdr:cNvPr id="307" name="フローチャート: 判断 306"/>
        <xdr:cNvSpPr/>
      </xdr:nvSpPr>
      <xdr:spPr>
        <a:xfrm>
          <a:off x="1500124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158750</xdr:rowOff>
    </xdr:from>
    <xdr:to xmlns:xdr="http://schemas.openxmlformats.org/drawingml/2006/spreadsheetDrawing">
      <xdr:col>78</xdr:col>
      <xdr:colOff>69850</xdr:colOff>
      <xdr:row>37</xdr:row>
      <xdr:rowOff>69850</xdr:rowOff>
    </xdr:to>
    <xdr:cxnSp macro="">
      <xdr:nvCxnSpPr>
        <xdr:cNvPr id="308" name="直線コネクタ 307"/>
        <xdr:cNvCxnSpPr/>
      </xdr:nvCxnSpPr>
      <xdr:spPr>
        <a:xfrm>
          <a:off x="13484860" y="6193790"/>
          <a:ext cx="8001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19050</xdr:rowOff>
    </xdr:from>
    <xdr:to xmlns:xdr="http://schemas.openxmlformats.org/drawingml/2006/spreadsheetDrawing">
      <xdr:col>78</xdr:col>
      <xdr:colOff>120650</xdr:colOff>
      <xdr:row>37</xdr:row>
      <xdr:rowOff>120650</xdr:rowOff>
    </xdr:to>
    <xdr:sp macro="" textlink="">
      <xdr:nvSpPr>
        <xdr:cNvPr id="309" name="フローチャート: 判断 308"/>
        <xdr:cNvSpPr/>
      </xdr:nvSpPr>
      <xdr:spPr>
        <a:xfrm>
          <a:off x="14234160" y="62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130810</xdr:rowOff>
    </xdr:from>
    <xdr:ext cx="735965" cy="259080"/>
    <xdr:sp macro="" textlink="">
      <xdr:nvSpPr>
        <xdr:cNvPr id="310" name="テキスト ボックス 309"/>
        <xdr:cNvSpPr txBox="1"/>
      </xdr:nvSpPr>
      <xdr:spPr>
        <a:xfrm>
          <a:off x="13939520" y="59982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158750</xdr:rowOff>
    </xdr:from>
    <xdr:to xmlns:xdr="http://schemas.openxmlformats.org/drawingml/2006/spreadsheetDrawing">
      <xdr:col>73</xdr:col>
      <xdr:colOff>180975</xdr:colOff>
      <xdr:row>37</xdr:row>
      <xdr:rowOff>46990</xdr:rowOff>
    </xdr:to>
    <xdr:cxnSp macro="">
      <xdr:nvCxnSpPr>
        <xdr:cNvPr id="311" name="直線コネクタ 310"/>
        <xdr:cNvCxnSpPr/>
      </xdr:nvCxnSpPr>
      <xdr:spPr>
        <a:xfrm flipV="1">
          <a:off x="12666980" y="6193790"/>
          <a:ext cx="8178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163195</xdr:rowOff>
    </xdr:from>
    <xdr:to xmlns:xdr="http://schemas.openxmlformats.org/drawingml/2006/spreadsheetDrawing">
      <xdr:col>74</xdr:col>
      <xdr:colOff>31750</xdr:colOff>
      <xdr:row>37</xdr:row>
      <xdr:rowOff>93345</xdr:rowOff>
    </xdr:to>
    <xdr:sp macro="" textlink="">
      <xdr:nvSpPr>
        <xdr:cNvPr id="312" name="フローチャート: 判断 311"/>
        <xdr:cNvSpPr/>
      </xdr:nvSpPr>
      <xdr:spPr>
        <a:xfrm>
          <a:off x="13434060" y="61982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78105</xdr:rowOff>
    </xdr:from>
    <xdr:ext cx="762000" cy="259080"/>
    <xdr:sp macro="" textlink="">
      <xdr:nvSpPr>
        <xdr:cNvPr id="313" name="テキスト ボックス 312"/>
        <xdr:cNvSpPr txBox="1"/>
      </xdr:nvSpPr>
      <xdr:spPr>
        <a:xfrm>
          <a:off x="13121640" y="6280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42545</xdr:rowOff>
    </xdr:from>
    <xdr:to xmlns:xdr="http://schemas.openxmlformats.org/drawingml/2006/spreadsheetDrawing">
      <xdr:col>69</xdr:col>
      <xdr:colOff>92075</xdr:colOff>
      <xdr:row>37</xdr:row>
      <xdr:rowOff>46990</xdr:rowOff>
    </xdr:to>
    <xdr:cxnSp macro="">
      <xdr:nvCxnSpPr>
        <xdr:cNvPr id="314" name="直線コネクタ 313"/>
        <xdr:cNvCxnSpPr/>
      </xdr:nvCxnSpPr>
      <xdr:spPr>
        <a:xfrm>
          <a:off x="11849100" y="6245225"/>
          <a:ext cx="8178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46990</xdr:rowOff>
    </xdr:from>
    <xdr:to xmlns:xdr="http://schemas.openxmlformats.org/drawingml/2006/spreadsheetDrawing">
      <xdr:col>69</xdr:col>
      <xdr:colOff>142875</xdr:colOff>
      <xdr:row>37</xdr:row>
      <xdr:rowOff>147955</xdr:rowOff>
    </xdr:to>
    <xdr:sp macro="" textlink="">
      <xdr:nvSpPr>
        <xdr:cNvPr id="315" name="フローチャート: 判断 314"/>
        <xdr:cNvSpPr/>
      </xdr:nvSpPr>
      <xdr:spPr>
        <a:xfrm>
          <a:off x="12616180" y="6249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132715</xdr:rowOff>
    </xdr:from>
    <xdr:ext cx="762000" cy="259080"/>
    <xdr:sp macro="" textlink="">
      <xdr:nvSpPr>
        <xdr:cNvPr id="316" name="テキスト ボックス 315"/>
        <xdr:cNvSpPr txBox="1"/>
      </xdr:nvSpPr>
      <xdr:spPr>
        <a:xfrm>
          <a:off x="12321540" y="6335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163195</xdr:rowOff>
    </xdr:from>
    <xdr:to xmlns:xdr="http://schemas.openxmlformats.org/drawingml/2006/spreadsheetDrawing">
      <xdr:col>65</xdr:col>
      <xdr:colOff>53975</xdr:colOff>
      <xdr:row>37</xdr:row>
      <xdr:rowOff>93345</xdr:rowOff>
    </xdr:to>
    <xdr:sp macro="" textlink="">
      <xdr:nvSpPr>
        <xdr:cNvPr id="317" name="フローチャート: 判断 316"/>
        <xdr:cNvSpPr/>
      </xdr:nvSpPr>
      <xdr:spPr>
        <a:xfrm>
          <a:off x="11816080" y="61982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103505</xdr:rowOff>
    </xdr:from>
    <xdr:ext cx="762000" cy="258445"/>
    <xdr:sp macro="" textlink="">
      <xdr:nvSpPr>
        <xdr:cNvPr id="318" name="テキスト ボックス 317"/>
        <xdr:cNvSpPr txBox="1"/>
      </xdr:nvSpPr>
      <xdr:spPr>
        <a:xfrm>
          <a:off x="11503660" y="5970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8445"/>
    <xdr:sp macro="" textlink="">
      <xdr:nvSpPr>
        <xdr:cNvPr id="319" name="テキスト ボックス 318"/>
        <xdr:cNvSpPr txBox="1"/>
      </xdr:nvSpPr>
      <xdr:spPr>
        <a:xfrm>
          <a:off x="148539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8445"/>
    <xdr:sp macro="" textlink="">
      <xdr:nvSpPr>
        <xdr:cNvPr id="320" name="テキスト ボックス 319"/>
        <xdr:cNvSpPr txBox="1"/>
      </xdr:nvSpPr>
      <xdr:spPr>
        <a:xfrm>
          <a:off x="1408684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8445"/>
    <xdr:sp macro="" textlink="">
      <xdr:nvSpPr>
        <xdr:cNvPr id="321" name="テキスト ボックス 320"/>
        <xdr:cNvSpPr txBox="1"/>
      </xdr:nvSpPr>
      <xdr:spPr>
        <a:xfrm>
          <a:off x="1328674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8445"/>
    <xdr:sp macro="" textlink="">
      <xdr:nvSpPr>
        <xdr:cNvPr id="322" name="テキスト ボックス 321"/>
        <xdr:cNvSpPr txBox="1"/>
      </xdr:nvSpPr>
      <xdr:spPr>
        <a:xfrm>
          <a:off x="1246886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182245</xdr:colOff>
      <xdr:row>44</xdr:row>
      <xdr:rowOff>10160</xdr:rowOff>
    </xdr:from>
    <xdr:ext cx="762000" cy="258445"/>
    <xdr:sp macro="" textlink="">
      <xdr:nvSpPr>
        <xdr:cNvPr id="323" name="テキスト ボックス 322"/>
        <xdr:cNvSpPr txBox="1"/>
      </xdr:nvSpPr>
      <xdr:spPr>
        <a:xfrm>
          <a:off x="1166368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23495</xdr:rowOff>
    </xdr:from>
    <xdr:to xmlns:xdr="http://schemas.openxmlformats.org/drawingml/2006/spreadsheetDrawing">
      <xdr:col>82</xdr:col>
      <xdr:colOff>158750</xdr:colOff>
      <xdr:row>37</xdr:row>
      <xdr:rowOff>125095</xdr:rowOff>
    </xdr:to>
    <xdr:sp macro="" textlink="">
      <xdr:nvSpPr>
        <xdr:cNvPr id="324" name="楕円 323"/>
        <xdr:cNvSpPr/>
      </xdr:nvSpPr>
      <xdr:spPr>
        <a:xfrm>
          <a:off x="1500124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182245</xdr:colOff>
      <xdr:row>36</xdr:row>
      <xdr:rowOff>40005</xdr:rowOff>
    </xdr:from>
    <xdr:ext cx="762000" cy="259080"/>
    <xdr:sp macro="" textlink="">
      <xdr:nvSpPr>
        <xdr:cNvPr id="325" name="補助費等該当値テキスト"/>
        <xdr:cNvSpPr txBox="1"/>
      </xdr:nvSpPr>
      <xdr:spPr>
        <a:xfrm>
          <a:off x="15126335" y="6075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19050</xdr:rowOff>
    </xdr:from>
    <xdr:to xmlns:xdr="http://schemas.openxmlformats.org/drawingml/2006/spreadsheetDrawing">
      <xdr:col>78</xdr:col>
      <xdr:colOff>120650</xdr:colOff>
      <xdr:row>37</xdr:row>
      <xdr:rowOff>120650</xdr:rowOff>
    </xdr:to>
    <xdr:sp macro="" textlink="">
      <xdr:nvSpPr>
        <xdr:cNvPr id="326" name="楕円 325"/>
        <xdr:cNvSpPr/>
      </xdr:nvSpPr>
      <xdr:spPr>
        <a:xfrm>
          <a:off x="1423416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105410</xdr:rowOff>
    </xdr:from>
    <xdr:ext cx="735965" cy="258445"/>
    <xdr:sp macro="" textlink="">
      <xdr:nvSpPr>
        <xdr:cNvPr id="327" name="テキスト ボックス 326"/>
        <xdr:cNvSpPr txBox="1"/>
      </xdr:nvSpPr>
      <xdr:spPr>
        <a:xfrm>
          <a:off x="13939520" y="63080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107950</xdr:rowOff>
    </xdr:from>
    <xdr:to xmlns:xdr="http://schemas.openxmlformats.org/drawingml/2006/spreadsheetDrawing">
      <xdr:col>74</xdr:col>
      <xdr:colOff>31750</xdr:colOff>
      <xdr:row>37</xdr:row>
      <xdr:rowOff>38100</xdr:rowOff>
    </xdr:to>
    <xdr:sp macro="" textlink="">
      <xdr:nvSpPr>
        <xdr:cNvPr id="328" name="楕円 327"/>
        <xdr:cNvSpPr/>
      </xdr:nvSpPr>
      <xdr:spPr>
        <a:xfrm>
          <a:off x="13434060" y="614299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48260</xdr:rowOff>
    </xdr:from>
    <xdr:ext cx="762000" cy="258445"/>
    <xdr:sp macro="" textlink="">
      <xdr:nvSpPr>
        <xdr:cNvPr id="329" name="テキスト ボックス 328"/>
        <xdr:cNvSpPr txBox="1"/>
      </xdr:nvSpPr>
      <xdr:spPr>
        <a:xfrm>
          <a:off x="13121640" y="5915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167640</xdr:rowOff>
    </xdr:from>
    <xdr:to xmlns:xdr="http://schemas.openxmlformats.org/drawingml/2006/spreadsheetDrawing">
      <xdr:col>69</xdr:col>
      <xdr:colOff>142875</xdr:colOff>
      <xdr:row>37</xdr:row>
      <xdr:rowOff>97790</xdr:rowOff>
    </xdr:to>
    <xdr:sp macro="" textlink="">
      <xdr:nvSpPr>
        <xdr:cNvPr id="330" name="楕円 329"/>
        <xdr:cNvSpPr/>
      </xdr:nvSpPr>
      <xdr:spPr>
        <a:xfrm>
          <a:off x="12616180" y="6202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107950</xdr:rowOff>
    </xdr:from>
    <xdr:ext cx="762000" cy="258445"/>
    <xdr:sp macro="" textlink="">
      <xdr:nvSpPr>
        <xdr:cNvPr id="331" name="テキスト ボックス 330"/>
        <xdr:cNvSpPr txBox="1"/>
      </xdr:nvSpPr>
      <xdr:spPr>
        <a:xfrm>
          <a:off x="12321540" y="597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163195</xdr:rowOff>
    </xdr:from>
    <xdr:to xmlns:xdr="http://schemas.openxmlformats.org/drawingml/2006/spreadsheetDrawing">
      <xdr:col>65</xdr:col>
      <xdr:colOff>53975</xdr:colOff>
      <xdr:row>37</xdr:row>
      <xdr:rowOff>93345</xdr:rowOff>
    </xdr:to>
    <xdr:sp macro="" textlink="">
      <xdr:nvSpPr>
        <xdr:cNvPr id="332" name="楕円 331"/>
        <xdr:cNvSpPr/>
      </xdr:nvSpPr>
      <xdr:spPr>
        <a:xfrm>
          <a:off x="11816080" y="61982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78105</xdr:rowOff>
    </xdr:from>
    <xdr:ext cx="762000" cy="259080"/>
    <xdr:sp macro="" textlink="">
      <xdr:nvSpPr>
        <xdr:cNvPr id="333" name="テキスト ボックス 332"/>
        <xdr:cNvSpPr txBox="1"/>
      </xdr:nvSpPr>
      <xdr:spPr>
        <a:xfrm>
          <a:off x="11503660" y="6280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182245</xdr:colOff>
      <xdr:row>69</xdr:row>
      <xdr:rowOff>44450</xdr:rowOff>
    </xdr:to>
    <xdr:sp macro="" textlink="">
      <xdr:nvSpPr>
        <xdr:cNvPr id="334" name="正方形/長方形 333"/>
        <xdr:cNvSpPr/>
      </xdr:nvSpPr>
      <xdr:spPr>
        <a:xfrm>
          <a:off x="708660" y="113017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182245</xdr:colOff>
      <xdr:row>67</xdr:row>
      <xdr:rowOff>133350</xdr:rowOff>
    </xdr:from>
    <xdr:to xmlns:xdr="http://schemas.openxmlformats.org/drawingml/2006/spreadsheetDrawing">
      <xdr:col>34</xdr:col>
      <xdr:colOff>120650</xdr:colOff>
      <xdr:row>69</xdr:row>
      <xdr:rowOff>44450</xdr:rowOff>
    </xdr:to>
    <xdr:sp macro="" textlink="">
      <xdr:nvSpPr>
        <xdr:cNvPr id="335" name="正方形/長方形 334"/>
        <xdr:cNvSpPr/>
      </xdr:nvSpPr>
      <xdr:spPr>
        <a:xfrm>
          <a:off x="4920615" y="113652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182245</xdr:colOff>
      <xdr:row>68</xdr:row>
      <xdr:rowOff>152400</xdr:rowOff>
    </xdr:from>
    <xdr:to xmlns:xdr="http://schemas.openxmlformats.org/drawingml/2006/spreadsheetDrawing">
      <xdr:col>34</xdr:col>
      <xdr:colOff>120650</xdr:colOff>
      <xdr:row>70</xdr:row>
      <xdr:rowOff>63500</xdr:rowOff>
    </xdr:to>
    <xdr:sp macro="" textlink="">
      <xdr:nvSpPr>
        <xdr:cNvPr id="336" name="正方形/長方形 335"/>
        <xdr:cNvSpPr/>
      </xdr:nvSpPr>
      <xdr:spPr>
        <a:xfrm>
          <a:off x="4920615" y="115519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7" name="正方形/長方形 336"/>
        <xdr:cNvSpPr/>
      </xdr:nvSpPr>
      <xdr:spPr>
        <a:xfrm>
          <a:off x="6464300" y="113652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8" name="正方形/長方形 337"/>
        <xdr:cNvSpPr/>
      </xdr:nvSpPr>
      <xdr:spPr>
        <a:xfrm>
          <a:off x="6464300" y="115519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9" name="正方形/長方形 338"/>
        <xdr:cNvSpPr/>
      </xdr:nvSpPr>
      <xdr:spPr>
        <a:xfrm>
          <a:off x="793496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0" name="正方形/長方形 339"/>
        <xdr:cNvSpPr/>
      </xdr:nvSpPr>
      <xdr:spPr>
        <a:xfrm>
          <a:off x="793496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182245</xdr:colOff>
      <xdr:row>84</xdr:row>
      <xdr:rowOff>12700</xdr:rowOff>
    </xdr:to>
    <xdr:sp macro="" textlink="">
      <xdr:nvSpPr>
        <xdr:cNvPr id="341" name="正方形/長方形 340"/>
        <xdr:cNvSpPr/>
      </xdr:nvSpPr>
      <xdr:spPr>
        <a:xfrm>
          <a:off x="708660" y="118618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2" name="正方形/長方形 341"/>
        <xdr:cNvSpPr/>
      </xdr:nvSpPr>
      <xdr:spPr>
        <a:xfrm>
          <a:off x="5217160" y="118618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182245</xdr:colOff>
      <xdr:row>72</xdr:row>
      <xdr:rowOff>38100</xdr:rowOff>
    </xdr:to>
    <xdr:sp macro="" textlink="">
      <xdr:nvSpPr>
        <xdr:cNvPr id="343" name="正方形/長方形 342"/>
        <xdr:cNvSpPr/>
      </xdr:nvSpPr>
      <xdr:spPr>
        <a:xfrm>
          <a:off x="5280660" y="118618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4" name="テキスト ボックス 343"/>
        <xdr:cNvSpPr txBox="1"/>
      </xdr:nvSpPr>
      <xdr:spPr>
        <a:xfrm>
          <a:off x="5300980" y="121716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公債費は、前年と比較し</a:t>
          </a:r>
          <a:r>
            <a:rPr kumimoji="1" lang="en-US" altLang="ja-JP" sz="1300">
              <a:latin typeface="ＭＳ Ｐゴシック"/>
              <a:ea typeface="ＭＳ Ｐゴシック"/>
            </a:rPr>
            <a:t>1.3</a:t>
          </a:r>
          <a:r>
            <a:rPr kumimoji="1" lang="ja-JP" altLang="en-US" sz="1300">
              <a:latin typeface="ＭＳ Ｐゴシック"/>
              <a:ea typeface="ＭＳ Ｐゴシック"/>
            </a:rPr>
            <a:t>％減少となったが、今後は近年集中した大型事業の元金償還の据置期間が終了することから、経常収支比率における公債費分が高くなることが見込まれる。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そのため、事業の緊急性や妥当性、有効性を精査し事務事業の見直しに努めるなど、地方債の新規発行に頼らない財政運営を行う。</a:t>
          </a:r>
        </a:p>
      </xdr:txBody>
    </xdr:sp>
    <xdr:clientData/>
  </xdr:twoCellAnchor>
  <xdr:oneCellAnchor>
    <xdr:from xmlns:xdr="http://schemas.openxmlformats.org/drawingml/2006/spreadsheetDrawing">
      <xdr:col>3</xdr:col>
      <xdr:colOff>123825</xdr:colOff>
      <xdr:row>69</xdr:row>
      <xdr:rowOff>107950</xdr:rowOff>
    </xdr:from>
    <xdr:ext cx="297815" cy="224790"/>
    <xdr:sp macro="" textlink="">
      <xdr:nvSpPr>
        <xdr:cNvPr id="345" name="テキスト ボックス 344"/>
        <xdr:cNvSpPr txBox="1"/>
      </xdr:nvSpPr>
      <xdr:spPr>
        <a:xfrm>
          <a:off x="670560" y="116751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182245</xdr:colOff>
      <xdr:row>84</xdr:row>
      <xdr:rowOff>12700</xdr:rowOff>
    </xdr:to>
    <xdr:cxnSp macro="">
      <xdr:nvCxnSpPr>
        <xdr:cNvPr id="346" name="直線コネクタ 345"/>
        <xdr:cNvCxnSpPr/>
      </xdr:nvCxnSpPr>
      <xdr:spPr>
        <a:xfrm>
          <a:off x="708660" y="140944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9080"/>
    <xdr:sp macro="" textlink="">
      <xdr:nvSpPr>
        <xdr:cNvPr id="347" name="テキスト ボックス 346"/>
        <xdr:cNvSpPr txBox="1"/>
      </xdr:nvSpPr>
      <xdr:spPr>
        <a:xfrm>
          <a:off x="236220" y="139560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182245</xdr:colOff>
      <xdr:row>81</xdr:row>
      <xdr:rowOff>69850</xdr:rowOff>
    </xdr:to>
    <xdr:cxnSp macro="">
      <xdr:nvCxnSpPr>
        <xdr:cNvPr id="348" name="直線コネクタ 347"/>
        <xdr:cNvCxnSpPr/>
      </xdr:nvCxnSpPr>
      <xdr:spPr>
        <a:xfrm>
          <a:off x="708660" y="136486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8000" cy="259080"/>
    <xdr:sp macro="" textlink="">
      <xdr:nvSpPr>
        <xdr:cNvPr id="349" name="テキスト ボックス 348"/>
        <xdr:cNvSpPr txBox="1"/>
      </xdr:nvSpPr>
      <xdr:spPr>
        <a:xfrm>
          <a:off x="236220"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182245</xdr:colOff>
      <xdr:row>78</xdr:row>
      <xdr:rowOff>127000</xdr:rowOff>
    </xdr:to>
    <xdr:cxnSp macro="">
      <xdr:nvCxnSpPr>
        <xdr:cNvPr id="350" name="直線コネクタ 349"/>
        <xdr:cNvCxnSpPr/>
      </xdr:nvCxnSpPr>
      <xdr:spPr>
        <a:xfrm>
          <a:off x="708660" y="1320292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8000" cy="259080"/>
    <xdr:sp macro="" textlink="">
      <xdr:nvSpPr>
        <xdr:cNvPr id="351" name="テキスト ボックス 350"/>
        <xdr:cNvSpPr txBox="1"/>
      </xdr:nvSpPr>
      <xdr:spPr>
        <a:xfrm>
          <a:off x="236220" y="1306449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182245</xdr:colOff>
      <xdr:row>76</xdr:row>
      <xdr:rowOff>12700</xdr:rowOff>
    </xdr:to>
    <xdr:cxnSp macro="">
      <xdr:nvCxnSpPr>
        <xdr:cNvPr id="352" name="直線コネクタ 351"/>
        <xdr:cNvCxnSpPr/>
      </xdr:nvCxnSpPr>
      <xdr:spPr>
        <a:xfrm>
          <a:off x="708660" y="1275334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8000" cy="259080"/>
    <xdr:sp macro="" textlink="">
      <xdr:nvSpPr>
        <xdr:cNvPr id="353" name="テキスト ボックス 352"/>
        <xdr:cNvSpPr txBox="1"/>
      </xdr:nvSpPr>
      <xdr:spPr>
        <a:xfrm>
          <a:off x="236220" y="126149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182245</xdr:colOff>
      <xdr:row>73</xdr:row>
      <xdr:rowOff>69850</xdr:rowOff>
    </xdr:to>
    <xdr:cxnSp macro="">
      <xdr:nvCxnSpPr>
        <xdr:cNvPr id="354" name="直線コネクタ 353"/>
        <xdr:cNvCxnSpPr/>
      </xdr:nvCxnSpPr>
      <xdr:spPr>
        <a:xfrm>
          <a:off x="708660" y="1230757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8000" cy="259080"/>
    <xdr:sp macro="" textlink="">
      <xdr:nvSpPr>
        <xdr:cNvPr id="355" name="テキスト ボックス 354"/>
        <xdr:cNvSpPr txBox="1"/>
      </xdr:nvSpPr>
      <xdr:spPr>
        <a:xfrm>
          <a:off x="236220" y="121691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182245</xdr:colOff>
      <xdr:row>70</xdr:row>
      <xdr:rowOff>127000</xdr:rowOff>
    </xdr:to>
    <xdr:cxnSp macro="">
      <xdr:nvCxnSpPr>
        <xdr:cNvPr id="356" name="直線コネクタ 355"/>
        <xdr:cNvCxnSpPr/>
      </xdr:nvCxnSpPr>
      <xdr:spPr>
        <a:xfrm>
          <a:off x="708660" y="118618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182245</xdr:colOff>
      <xdr:row>84</xdr:row>
      <xdr:rowOff>12700</xdr:rowOff>
    </xdr:to>
    <xdr:sp macro="" textlink="">
      <xdr:nvSpPr>
        <xdr:cNvPr id="357" name="公債費グラフ枠"/>
        <xdr:cNvSpPr/>
      </xdr:nvSpPr>
      <xdr:spPr>
        <a:xfrm>
          <a:off x="708660" y="118618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62865</xdr:rowOff>
    </xdr:from>
    <xdr:to xmlns:xdr="http://schemas.openxmlformats.org/drawingml/2006/spreadsheetDrawing">
      <xdr:col>24</xdr:col>
      <xdr:colOff>25400</xdr:colOff>
      <xdr:row>80</xdr:row>
      <xdr:rowOff>145415</xdr:rowOff>
    </xdr:to>
    <xdr:cxnSp macro="">
      <xdr:nvCxnSpPr>
        <xdr:cNvPr id="358" name="直線コネクタ 357"/>
        <xdr:cNvCxnSpPr/>
      </xdr:nvCxnSpPr>
      <xdr:spPr>
        <a:xfrm flipV="1">
          <a:off x="4399280" y="12468225"/>
          <a:ext cx="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117475</xdr:rowOff>
    </xdr:from>
    <xdr:ext cx="762000" cy="259080"/>
    <xdr:sp macro="" textlink="">
      <xdr:nvSpPr>
        <xdr:cNvPr id="359" name="公債費最小値テキスト"/>
        <xdr:cNvSpPr txBox="1"/>
      </xdr:nvSpPr>
      <xdr:spPr>
        <a:xfrm>
          <a:off x="4488180" y="13528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145415</xdr:rowOff>
    </xdr:from>
    <xdr:to xmlns:xdr="http://schemas.openxmlformats.org/drawingml/2006/spreadsheetDrawing">
      <xdr:col>24</xdr:col>
      <xdr:colOff>114300</xdr:colOff>
      <xdr:row>80</xdr:row>
      <xdr:rowOff>145415</xdr:rowOff>
    </xdr:to>
    <xdr:cxnSp macro="">
      <xdr:nvCxnSpPr>
        <xdr:cNvPr id="360" name="直線コネクタ 359"/>
        <xdr:cNvCxnSpPr/>
      </xdr:nvCxnSpPr>
      <xdr:spPr>
        <a:xfrm>
          <a:off x="4328160" y="135566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9080"/>
    <xdr:sp macro="" textlink="">
      <xdr:nvSpPr>
        <xdr:cNvPr id="361" name="公債費最大値テキスト"/>
        <xdr:cNvSpPr txBox="1"/>
      </xdr:nvSpPr>
      <xdr:spPr>
        <a:xfrm>
          <a:off x="4488180" y="12219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62865</xdr:rowOff>
    </xdr:from>
    <xdr:to xmlns:xdr="http://schemas.openxmlformats.org/drawingml/2006/spreadsheetDrawing">
      <xdr:col>24</xdr:col>
      <xdr:colOff>114300</xdr:colOff>
      <xdr:row>74</xdr:row>
      <xdr:rowOff>62865</xdr:rowOff>
    </xdr:to>
    <xdr:cxnSp macro="">
      <xdr:nvCxnSpPr>
        <xdr:cNvPr id="362" name="直線コネクタ 361"/>
        <xdr:cNvCxnSpPr/>
      </xdr:nvCxnSpPr>
      <xdr:spPr>
        <a:xfrm>
          <a:off x="4328160" y="124682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182245</xdr:colOff>
      <xdr:row>77</xdr:row>
      <xdr:rowOff>78740</xdr:rowOff>
    </xdr:from>
    <xdr:to xmlns:xdr="http://schemas.openxmlformats.org/drawingml/2006/spreadsheetDrawing">
      <xdr:col>24</xdr:col>
      <xdr:colOff>25400</xdr:colOff>
      <xdr:row>77</xdr:row>
      <xdr:rowOff>138430</xdr:rowOff>
    </xdr:to>
    <xdr:cxnSp macro="">
      <xdr:nvCxnSpPr>
        <xdr:cNvPr id="363" name="直線コネクタ 362"/>
        <xdr:cNvCxnSpPr/>
      </xdr:nvCxnSpPr>
      <xdr:spPr>
        <a:xfrm flipV="1">
          <a:off x="3644900" y="12987020"/>
          <a:ext cx="75438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13970</xdr:rowOff>
    </xdr:from>
    <xdr:ext cx="762000" cy="258445"/>
    <xdr:sp macro="" textlink="">
      <xdr:nvSpPr>
        <xdr:cNvPr id="364" name="公債費平均値テキスト"/>
        <xdr:cNvSpPr txBox="1"/>
      </xdr:nvSpPr>
      <xdr:spPr>
        <a:xfrm>
          <a:off x="4488180" y="129222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41910</xdr:rowOff>
    </xdr:from>
    <xdr:to xmlns:xdr="http://schemas.openxmlformats.org/drawingml/2006/spreadsheetDrawing">
      <xdr:col>24</xdr:col>
      <xdr:colOff>76200</xdr:colOff>
      <xdr:row>77</xdr:row>
      <xdr:rowOff>143510</xdr:rowOff>
    </xdr:to>
    <xdr:sp macro="" textlink="">
      <xdr:nvSpPr>
        <xdr:cNvPr id="365" name="フローチャート: 判断 364"/>
        <xdr:cNvSpPr/>
      </xdr:nvSpPr>
      <xdr:spPr>
        <a:xfrm>
          <a:off x="4366260" y="129501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138430</xdr:rowOff>
    </xdr:from>
    <xdr:to xmlns:xdr="http://schemas.openxmlformats.org/drawingml/2006/spreadsheetDrawing">
      <xdr:col>19</xdr:col>
      <xdr:colOff>182245</xdr:colOff>
      <xdr:row>77</xdr:row>
      <xdr:rowOff>142875</xdr:rowOff>
    </xdr:to>
    <xdr:cxnSp macro="">
      <xdr:nvCxnSpPr>
        <xdr:cNvPr id="366" name="直線コネクタ 365"/>
        <xdr:cNvCxnSpPr/>
      </xdr:nvCxnSpPr>
      <xdr:spPr>
        <a:xfrm flipV="1">
          <a:off x="2832100" y="1304671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46990</xdr:rowOff>
    </xdr:from>
    <xdr:to xmlns:xdr="http://schemas.openxmlformats.org/drawingml/2006/spreadsheetDrawing">
      <xdr:col>20</xdr:col>
      <xdr:colOff>38100</xdr:colOff>
      <xdr:row>77</xdr:row>
      <xdr:rowOff>147955</xdr:rowOff>
    </xdr:to>
    <xdr:sp macro="" textlink="">
      <xdr:nvSpPr>
        <xdr:cNvPr id="367" name="フローチャート: 判断 366"/>
        <xdr:cNvSpPr/>
      </xdr:nvSpPr>
      <xdr:spPr>
        <a:xfrm>
          <a:off x="3599180" y="12955270"/>
          <a:ext cx="838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158750</xdr:rowOff>
    </xdr:from>
    <xdr:ext cx="736600" cy="258445"/>
    <xdr:sp macro="" textlink="">
      <xdr:nvSpPr>
        <xdr:cNvPr id="368" name="テキスト ボックス 367"/>
        <xdr:cNvSpPr txBox="1"/>
      </xdr:nvSpPr>
      <xdr:spPr>
        <a:xfrm>
          <a:off x="3286760" y="127317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142875</xdr:rowOff>
    </xdr:from>
    <xdr:to xmlns:xdr="http://schemas.openxmlformats.org/drawingml/2006/spreadsheetDrawing">
      <xdr:col>15</xdr:col>
      <xdr:colOff>98425</xdr:colOff>
      <xdr:row>79</xdr:row>
      <xdr:rowOff>42545</xdr:rowOff>
    </xdr:to>
    <xdr:cxnSp macro="">
      <xdr:nvCxnSpPr>
        <xdr:cNvPr id="369" name="直線コネクタ 368"/>
        <xdr:cNvCxnSpPr/>
      </xdr:nvCxnSpPr>
      <xdr:spPr>
        <a:xfrm flipV="1">
          <a:off x="2014220" y="13051155"/>
          <a:ext cx="81788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10160</xdr:rowOff>
    </xdr:from>
    <xdr:to xmlns:xdr="http://schemas.openxmlformats.org/drawingml/2006/spreadsheetDrawing">
      <xdr:col>15</xdr:col>
      <xdr:colOff>149225</xdr:colOff>
      <xdr:row>77</xdr:row>
      <xdr:rowOff>111760</xdr:rowOff>
    </xdr:to>
    <xdr:sp macro="" textlink="">
      <xdr:nvSpPr>
        <xdr:cNvPr id="370" name="フローチャート: 判断 369"/>
        <xdr:cNvSpPr/>
      </xdr:nvSpPr>
      <xdr:spPr>
        <a:xfrm>
          <a:off x="2781300" y="129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121920</xdr:rowOff>
    </xdr:from>
    <xdr:ext cx="761365" cy="258445"/>
    <xdr:sp macro="" textlink="">
      <xdr:nvSpPr>
        <xdr:cNvPr id="371" name="テキスト ボックス 370"/>
        <xdr:cNvSpPr txBox="1"/>
      </xdr:nvSpPr>
      <xdr:spPr>
        <a:xfrm>
          <a:off x="2486660" y="12694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35560</xdr:rowOff>
    </xdr:from>
    <xdr:to xmlns:xdr="http://schemas.openxmlformats.org/drawingml/2006/spreadsheetDrawing">
      <xdr:col>11</xdr:col>
      <xdr:colOff>9525</xdr:colOff>
      <xdr:row>79</xdr:row>
      <xdr:rowOff>42545</xdr:rowOff>
    </xdr:to>
    <xdr:cxnSp macro="">
      <xdr:nvCxnSpPr>
        <xdr:cNvPr id="372" name="直線コネクタ 371"/>
        <xdr:cNvCxnSpPr/>
      </xdr:nvCxnSpPr>
      <xdr:spPr>
        <a:xfrm>
          <a:off x="1214120" y="13111480"/>
          <a:ext cx="8001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73" name="フローチャート: 判断 372"/>
        <xdr:cNvSpPr/>
      </xdr:nvSpPr>
      <xdr:spPr>
        <a:xfrm>
          <a:off x="1981200" y="129413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144780</xdr:rowOff>
    </xdr:from>
    <xdr:ext cx="761365" cy="258445"/>
    <xdr:sp macro="" textlink="">
      <xdr:nvSpPr>
        <xdr:cNvPr id="374" name="テキスト ボックス 373"/>
        <xdr:cNvSpPr txBox="1"/>
      </xdr:nvSpPr>
      <xdr:spPr>
        <a:xfrm>
          <a:off x="1668780" y="127177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23495</xdr:rowOff>
    </xdr:from>
    <xdr:to xmlns:xdr="http://schemas.openxmlformats.org/drawingml/2006/spreadsheetDrawing">
      <xdr:col>6</xdr:col>
      <xdr:colOff>171450</xdr:colOff>
      <xdr:row>77</xdr:row>
      <xdr:rowOff>125095</xdr:rowOff>
    </xdr:to>
    <xdr:sp macro="" textlink="">
      <xdr:nvSpPr>
        <xdr:cNvPr id="375" name="フローチャート: 判断 374"/>
        <xdr:cNvSpPr/>
      </xdr:nvSpPr>
      <xdr:spPr>
        <a:xfrm>
          <a:off x="1163320" y="1293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135255</xdr:rowOff>
    </xdr:from>
    <xdr:ext cx="761365" cy="259080"/>
    <xdr:sp macro="" textlink="">
      <xdr:nvSpPr>
        <xdr:cNvPr id="376" name="テキスト ボックス 375"/>
        <xdr:cNvSpPr txBox="1"/>
      </xdr:nvSpPr>
      <xdr:spPr>
        <a:xfrm>
          <a:off x="868680" y="12708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8445"/>
    <xdr:sp macro="" textlink="">
      <xdr:nvSpPr>
        <xdr:cNvPr id="377" name="テキスト ボックス 376"/>
        <xdr:cNvSpPr txBox="1"/>
      </xdr:nvSpPr>
      <xdr:spPr>
        <a:xfrm>
          <a:off x="420116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1365" cy="258445"/>
    <xdr:sp macro="" textlink="">
      <xdr:nvSpPr>
        <xdr:cNvPr id="378" name="テキスト ボックス 377"/>
        <xdr:cNvSpPr txBox="1"/>
      </xdr:nvSpPr>
      <xdr:spPr>
        <a:xfrm>
          <a:off x="345186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8445"/>
    <xdr:sp macro="" textlink="">
      <xdr:nvSpPr>
        <xdr:cNvPr id="379" name="テキスト ボックス 378"/>
        <xdr:cNvSpPr txBox="1"/>
      </xdr:nvSpPr>
      <xdr:spPr>
        <a:xfrm>
          <a:off x="263398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182245</xdr:colOff>
      <xdr:row>84</xdr:row>
      <xdr:rowOff>10160</xdr:rowOff>
    </xdr:from>
    <xdr:ext cx="762000" cy="258445"/>
    <xdr:sp macro="" textlink="">
      <xdr:nvSpPr>
        <xdr:cNvPr id="380" name="テキスト ボックス 379"/>
        <xdr:cNvSpPr txBox="1"/>
      </xdr:nvSpPr>
      <xdr:spPr>
        <a:xfrm>
          <a:off x="182245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8445"/>
    <xdr:sp macro="" textlink="">
      <xdr:nvSpPr>
        <xdr:cNvPr id="381" name="テキスト ボックス 380"/>
        <xdr:cNvSpPr txBox="1"/>
      </xdr:nvSpPr>
      <xdr:spPr>
        <a:xfrm>
          <a:off x="101600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28575</xdr:rowOff>
    </xdr:from>
    <xdr:to xmlns:xdr="http://schemas.openxmlformats.org/drawingml/2006/spreadsheetDrawing">
      <xdr:col>24</xdr:col>
      <xdr:colOff>76200</xdr:colOff>
      <xdr:row>77</xdr:row>
      <xdr:rowOff>129540</xdr:rowOff>
    </xdr:to>
    <xdr:sp macro="" textlink="">
      <xdr:nvSpPr>
        <xdr:cNvPr id="382" name="楕円 381"/>
        <xdr:cNvSpPr/>
      </xdr:nvSpPr>
      <xdr:spPr>
        <a:xfrm>
          <a:off x="4366260" y="12936855"/>
          <a:ext cx="838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44450</xdr:rowOff>
    </xdr:from>
    <xdr:ext cx="762000" cy="259080"/>
    <xdr:sp macro="" textlink="">
      <xdr:nvSpPr>
        <xdr:cNvPr id="383" name="公債費該当値テキスト"/>
        <xdr:cNvSpPr txBox="1"/>
      </xdr:nvSpPr>
      <xdr:spPr>
        <a:xfrm>
          <a:off x="4488180" y="1278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87630</xdr:rowOff>
    </xdr:from>
    <xdr:to xmlns:xdr="http://schemas.openxmlformats.org/drawingml/2006/spreadsheetDrawing">
      <xdr:col>20</xdr:col>
      <xdr:colOff>38100</xdr:colOff>
      <xdr:row>78</xdr:row>
      <xdr:rowOff>17780</xdr:rowOff>
    </xdr:to>
    <xdr:sp macro="" textlink="">
      <xdr:nvSpPr>
        <xdr:cNvPr id="384" name="楕円 383"/>
        <xdr:cNvSpPr/>
      </xdr:nvSpPr>
      <xdr:spPr>
        <a:xfrm>
          <a:off x="3599180" y="1299591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2540</xdr:rowOff>
    </xdr:from>
    <xdr:ext cx="736600" cy="259080"/>
    <xdr:sp macro="" textlink="">
      <xdr:nvSpPr>
        <xdr:cNvPr id="385" name="テキスト ボックス 384"/>
        <xdr:cNvSpPr txBox="1"/>
      </xdr:nvSpPr>
      <xdr:spPr>
        <a:xfrm>
          <a:off x="3286760" y="13078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92075</xdr:rowOff>
    </xdr:from>
    <xdr:to xmlns:xdr="http://schemas.openxmlformats.org/drawingml/2006/spreadsheetDrawing">
      <xdr:col>15</xdr:col>
      <xdr:colOff>149225</xdr:colOff>
      <xdr:row>78</xdr:row>
      <xdr:rowOff>22225</xdr:rowOff>
    </xdr:to>
    <xdr:sp macro="" textlink="">
      <xdr:nvSpPr>
        <xdr:cNvPr id="386" name="楕円 385"/>
        <xdr:cNvSpPr/>
      </xdr:nvSpPr>
      <xdr:spPr>
        <a:xfrm>
          <a:off x="2781300" y="13000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6985</xdr:rowOff>
    </xdr:from>
    <xdr:ext cx="761365" cy="259080"/>
    <xdr:sp macro="" textlink="">
      <xdr:nvSpPr>
        <xdr:cNvPr id="387" name="テキスト ボックス 386"/>
        <xdr:cNvSpPr txBox="1"/>
      </xdr:nvSpPr>
      <xdr:spPr>
        <a:xfrm>
          <a:off x="2486660" y="130829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163195</xdr:rowOff>
    </xdr:from>
    <xdr:to xmlns:xdr="http://schemas.openxmlformats.org/drawingml/2006/spreadsheetDrawing">
      <xdr:col>11</xdr:col>
      <xdr:colOff>60325</xdr:colOff>
      <xdr:row>79</xdr:row>
      <xdr:rowOff>93345</xdr:rowOff>
    </xdr:to>
    <xdr:sp macro="" textlink="">
      <xdr:nvSpPr>
        <xdr:cNvPr id="388" name="楕円 387"/>
        <xdr:cNvSpPr/>
      </xdr:nvSpPr>
      <xdr:spPr>
        <a:xfrm>
          <a:off x="1981200" y="132391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78105</xdr:rowOff>
    </xdr:from>
    <xdr:ext cx="761365" cy="259080"/>
    <xdr:sp macro="" textlink="">
      <xdr:nvSpPr>
        <xdr:cNvPr id="389" name="テキスト ボックス 388"/>
        <xdr:cNvSpPr txBox="1"/>
      </xdr:nvSpPr>
      <xdr:spPr>
        <a:xfrm>
          <a:off x="1668780" y="133216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156210</xdr:rowOff>
    </xdr:from>
    <xdr:to xmlns:xdr="http://schemas.openxmlformats.org/drawingml/2006/spreadsheetDrawing">
      <xdr:col>6</xdr:col>
      <xdr:colOff>171450</xdr:colOff>
      <xdr:row>78</xdr:row>
      <xdr:rowOff>86360</xdr:rowOff>
    </xdr:to>
    <xdr:sp macro="" textlink="">
      <xdr:nvSpPr>
        <xdr:cNvPr id="390" name="楕円 389"/>
        <xdr:cNvSpPr/>
      </xdr:nvSpPr>
      <xdr:spPr>
        <a:xfrm>
          <a:off x="1163320" y="13064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71120</xdr:rowOff>
    </xdr:from>
    <xdr:ext cx="761365" cy="258445"/>
    <xdr:sp macro="" textlink="">
      <xdr:nvSpPr>
        <xdr:cNvPr id="391" name="テキスト ボックス 390"/>
        <xdr:cNvSpPr txBox="1"/>
      </xdr:nvSpPr>
      <xdr:spPr>
        <a:xfrm>
          <a:off x="868680" y="131470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2" name="正方形/長方形 391"/>
        <xdr:cNvSpPr/>
      </xdr:nvSpPr>
      <xdr:spPr>
        <a:xfrm>
          <a:off x="11343640" y="113017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3" name="正方形/長方形 392"/>
        <xdr:cNvSpPr/>
      </xdr:nvSpPr>
      <xdr:spPr>
        <a:xfrm>
          <a:off x="1557020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4" name="正方形/長方形 393"/>
        <xdr:cNvSpPr/>
      </xdr:nvSpPr>
      <xdr:spPr>
        <a:xfrm>
          <a:off x="1557020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5" name="正方形/長方形 394"/>
        <xdr:cNvSpPr/>
      </xdr:nvSpPr>
      <xdr:spPr>
        <a:xfrm>
          <a:off x="17117060" y="113652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6" name="正方形/長方形 395"/>
        <xdr:cNvSpPr/>
      </xdr:nvSpPr>
      <xdr:spPr>
        <a:xfrm>
          <a:off x="17117060" y="115519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7" name="正方形/長方形 396"/>
        <xdr:cNvSpPr/>
      </xdr:nvSpPr>
      <xdr:spPr>
        <a:xfrm>
          <a:off x="1858772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8" name="正方形/長方形 397"/>
        <xdr:cNvSpPr/>
      </xdr:nvSpPr>
      <xdr:spPr>
        <a:xfrm>
          <a:off x="1858772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9" name="正方形/長方形 398"/>
        <xdr:cNvSpPr/>
      </xdr:nvSpPr>
      <xdr:spPr>
        <a:xfrm>
          <a:off x="11343640" y="118618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182245</xdr:colOff>
      <xdr:row>70</xdr:row>
      <xdr:rowOff>127000</xdr:rowOff>
    </xdr:from>
    <xdr:to xmlns:xdr="http://schemas.openxmlformats.org/drawingml/2006/spreadsheetDrawing">
      <xdr:col>113</xdr:col>
      <xdr:colOff>130175</xdr:colOff>
      <xdr:row>84</xdr:row>
      <xdr:rowOff>12700</xdr:rowOff>
    </xdr:to>
    <xdr:sp macro="" textlink="">
      <xdr:nvSpPr>
        <xdr:cNvPr id="400" name="正方形/長方形 399"/>
        <xdr:cNvSpPr/>
      </xdr:nvSpPr>
      <xdr:spPr>
        <a:xfrm>
          <a:off x="15855315" y="118618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1" name="正方形/長方形 400"/>
        <xdr:cNvSpPr/>
      </xdr:nvSpPr>
      <xdr:spPr>
        <a:xfrm>
          <a:off x="15915640" y="118618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2" name="テキスト ボックス 401"/>
        <xdr:cNvSpPr txBox="1"/>
      </xdr:nvSpPr>
      <xdr:spPr>
        <a:xfrm>
          <a:off x="15953740" y="121716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公債費以外の経常収支比率については、前年と比較し</a:t>
          </a:r>
          <a:r>
            <a:rPr kumimoji="1" lang="en-US" altLang="ja-JP" sz="1300">
              <a:latin typeface="ＭＳ Ｐゴシック"/>
              <a:ea typeface="ＭＳ Ｐゴシック"/>
            </a:rPr>
            <a:t>3.2</a:t>
          </a:r>
          <a:r>
            <a:rPr kumimoji="1" lang="ja-JP" altLang="en-US" sz="1300">
              <a:latin typeface="ＭＳ Ｐゴシック"/>
              <a:ea typeface="ＭＳ Ｐゴシック"/>
            </a:rPr>
            <a:t>％増加した。今後も行財政改革への取り組みや事務事業の見直しをさらに進め、経常経費の削減に努める。</a:t>
          </a:r>
        </a:p>
      </xdr:txBody>
    </xdr:sp>
    <xdr:clientData/>
  </xdr:twoCellAnchor>
  <xdr:oneCellAnchor>
    <xdr:from xmlns:xdr="http://schemas.openxmlformats.org/drawingml/2006/spreadsheetDrawing">
      <xdr:col>62</xdr:col>
      <xdr:colOff>6350</xdr:colOff>
      <xdr:row>69</xdr:row>
      <xdr:rowOff>107950</xdr:rowOff>
    </xdr:from>
    <xdr:ext cx="298450" cy="224790"/>
    <xdr:sp macro="" textlink="">
      <xdr:nvSpPr>
        <xdr:cNvPr id="403" name="テキスト ボックス 402"/>
        <xdr:cNvSpPr txBox="1"/>
      </xdr:nvSpPr>
      <xdr:spPr>
        <a:xfrm>
          <a:off x="11305540" y="116751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4" name="直線コネクタ 403"/>
        <xdr:cNvCxnSpPr/>
      </xdr:nvCxnSpPr>
      <xdr:spPr>
        <a:xfrm>
          <a:off x="11343640" y="140944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9080"/>
    <xdr:sp macro="" textlink="">
      <xdr:nvSpPr>
        <xdr:cNvPr id="405" name="テキスト ボックス 404"/>
        <xdr:cNvSpPr txBox="1"/>
      </xdr:nvSpPr>
      <xdr:spPr>
        <a:xfrm>
          <a:off x="10888980" y="139560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6" name="直線コネクタ 405"/>
        <xdr:cNvCxnSpPr/>
      </xdr:nvCxnSpPr>
      <xdr:spPr>
        <a:xfrm>
          <a:off x="11343640" y="137248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07" name="テキスト ボックス 406"/>
        <xdr:cNvSpPr txBox="1"/>
      </xdr:nvSpPr>
      <xdr:spPr>
        <a:xfrm>
          <a:off x="10888980" y="1358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8" name="直線コネクタ 407"/>
        <xdr:cNvCxnSpPr/>
      </xdr:nvCxnSpPr>
      <xdr:spPr>
        <a:xfrm>
          <a:off x="11343640" y="133515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09" name="テキスト ボックス 408"/>
        <xdr:cNvSpPr txBox="1"/>
      </xdr:nvSpPr>
      <xdr:spPr>
        <a:xfrm>
          <a:off x="10888980" y="132130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0" name="直線コネクタ 409"/>
        <xdr:cNvCxnSpPr/>
      </xdr:nvCxnSpPr>
      <xdr:spPr>
        <a:xfrm>
          <a:off x="11343640" y="129781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9080"/>
    <xdr:sp macro="" textlink="">
      <xdr:nvSpPr>
        <xdr:cNvPr id="411" name="テキスト ボックス 410"/>
        <xdr:cNvSpPr txBox="1"/>
      </xdr:nvSpPr>
      <xdr:spPr>
        <a:xfrm>
          <a:off x="10888980" y="128397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2" name="直線コネクタ 411"/>
        <xdr:cNvCxnSpPr/>
      </xdr:nvCxnSpPr>
      <xdr:spPr>
        <a:xfrm>
          <a:off x="11343640" y="126047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13" name="テキスト ボックス 412"/>
        <xdr:cNvSpPr txBox="1"/>
      </xdr:nvSpPr>
      <xdr:spPr>
        <a:xfrm>
          <a:off x="10888980" y="124663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4" name="直線コネクタ 413"/>
        <xdr:cNvCxnSpPr/>
      </xdr:nvCxnSpPr>
      <xdr:spPr>
        <a:xfrm>
          <a:off x="11343640" y="122351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15" name="テキスト ボックス 414"/>
        <xdr:cNvSpPr txBox="1"/>
      </xdr:nvSpPr>
      <xdr:spPr>
        <a:xfrm>
          <a:off x="10888980" y="120929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6" name="直線コネクタ 415"/>
        <xdr:cNvCxnSpPr/>
      </xdr:nvCxnSpPr>
      <xdr:spPr>
        <a:xfrm>
          <a:off x="11343640" y="11861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9080"/>
    <xdr:sp macro="" textlink="">
      <xdr:nvSpPr>
        <xdr:cNvPr id="417" name="テキスト ボックス 416"/>
        <xdr:cNvSpPr txBox="1"/>
      </xdr:nvSpPr>
      <xdr:spPr>
        <a:xfrm>
          <a:off x="10888980" y="117233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8" name="公債費以外グラフ枠"/>
        <xdr:cNvSpPr/>
      </xdr:nvSpPr>
      <xdr:spPr>
        <a:xfrm>
          <a:off x="11343640" y="118618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62230</xdr:rowOff>
    </xdr:from>
    <xdr:to xmlns:xdr="http://schemas.openxmlformats.org/drawingml/2006/spreadsheetDrawing">
      <xdr:col>82</xdr:col>
      <xdr:colOff>107950</xdr:colOff>
      <xdr:row>80</xdr:row>
      <xdr:rowOff>142240</xdr:rowOff>
    </xdr:to>
    <xdr:cxnSp macro="">
      <xdr:nvCxnSpPr>
        <xdr:cNvPr id="419" name="直線コネクタ 418"/>
        <xdr:cNvCxnSpPr/>
      </xdr:nvCxnSpPr>
      <xdr:spPr>
        <a:xfrm flipV="1">
          <a:off x="15052040" y="12467590"/>
          <a:ext cx="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80</xdr:row>
      <xdr:rowOff>114300</xdr:rowOff>
    </xdr:from>
    <xdr:ext cx="762000" cy="259080"/>
    <xdr:sp macro="" textlink="">
      <xdr:nvSpPr>
        <xdr:cNvPr id="420" name="公債費以外最小値テキスト"/>
        <xdr:cNvSpPr txBox="1"/>
      </xdr:nvSpPr>
      <xdr:spPr>
        <a:xfrm>
          <a:off x="15126335" y="1352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142240</xdr:rowOff>
    </xdr:from>
    <xdr:to xmlns:xdr="http://schemas.openxmlformats.org/drawingml/2006/spreadsheetDrawing">
      <xdr:col>82</xdr:col>
      <xdr:colOff>182245</xdr:colOff>
      <xdr:row>80</xdr:row>
      <xdr:rowOff>142240</xdr:rowOff>
    </xdr:to>
    <xdr:cxnSp macro="">
      <xdr:nvCxnSpPr>
        <xdr:cNvPr id="421" name="直線コネクタ 420"/>
        <xdr:cNvCxnSpPr/>
      </xdr:nvCxnSpPr>
      <xdr:spPr>
        <a:xfrm>
          <a:off x="14963140" y="1355344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72</xdr:row>
      <xdr:rowOff>148590</xdr:rowOff>
    </xdr:from>
    <xdr:ext cx="762000" cy="258445"/>
    <xdr:sp macro="" textlink="">
      <xdr:nvSpPr>
        <xdr:cNvPr id="422" name="公債費以外最大値テキスト"/>
        <xdr:cNvSpPr txBox="1"/>
      </xdr:nvSpPr>
      <xdr:spPr>
        <a:xfrm>
          <a:off x="15126335" y="12218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62230</xdr:rowOff>
    </xdr:from>
    <xdr:to xmlns:xdr="http://schemas.openxmlformats.org/drawingml/2006/spreadsheetDrawing">
      <xdr:col>82</xdr:col>
      <xdr:colOff>182245</xdr:colOff>
      <xdr:row>74</xdr:row>
      <xdr:rowOff>62230</xdr:rowOff>
    </xdr:to>
    <xdr:cxnSp macro="">
      <xdr:nvCxnSpPr>
        <xdr:cNvPr id="423" name="直線コネクタ 422"/>
        <xdr:cNvCxnSpPr/>
      </xdr:nvCxnSpPr>
      <xdr:spPr>
        <a:xfrm>
          <a:off x="14963140" y="1246759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8890</xdr:rowOff>
    </xdr:from>
    <xdr:to xmlns:xdr="http://schemas.openxmlformats.org/drawingml/2006/spreadsheetDrawing">
      <xdr:col>82</xdr:col>
      <xdr:colOff>107950</xdr:colOff>
      <xdr:row>77</xdr:row>
      <xdr:rowOff>130810</xdr:rowOff>
    </xdr:to>
    <xdr:cxnSp macro="">
      <xdr:nvCxnSpPr>
        <xdr:cNvPr id="424" name="直線コネクタ 423"/>
        <xdr:cNvCxnSpPr/>
      </xdr:nvCxnSpPr>
      <xdr:spPr>
        <a:xfrm>
          <a:off x="14284960" y="12917170"/>
          <a:ext cx="76708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77</xdr:row>
      <xdr:rowOff>132080</xdr:rowOff>
    </xdr:from>
    <xdr:ext cx="762000" cy="259080"/>
    <xdr:sp macro="" textlink="">
      <xdr:nvSpPr>
        <xdr:cNvPr id="425" name="公債費以外平均値テキスト"/>
        <xdr:cNvSpPr txBox="1"/>
      </xdr:nvSpPr>
      <xdr:spPr>
        <a:xfrm>
          <a:off x="15126335" y="13040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160020</xdr:rowOff>
    </xdr:from>
    <xdr:to xmlns:xdr="http://schemas.openxmlformats.org/drawingml/2006/spreadsheetDrawing">
      <xdr:col>82</xdr:col>
      <xdr:colOff>158750</xdr:colOff>
      <xdr:row>78</xdr:row>
      <xdr:rowOff>90170</xdr:rowOff>
    </xdr:to>
    <xdr:sp macro="" textlink="">
      <xdr:nvSpPr>
        <xdr:cNvPr id="426" name="フローチャート: 判断 425"/>
        <xdr:cNvSpPr/>
      </xdr:nvSpPr>
      <xdr:spPr>
        <a:xfrm>
          <a:off x="15001240" y="13068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165100</xdr:rowOff>
    </xdr:from>
    <xdr:to xmlns:xdr="http://schemas.openxmlformats.org/drawingml/2006/spreadsheetDrawing">
      <xdr:col>78</xdr:col>
      <xdr:colOff>69850</xdr:colOff>
      <xdr:row>77</xdr:row>
      <xdr:rowOff>8890</xdr:rowOff>
    </xdr:to>
    <xdr:cxnSp macro="">
      <xdr:nvCxnSpPr>
        <xdr:cNvPr id="427" name="直線コネクタ 426"/>
        <xdr:cNvCxnSpPr/>
      </xdr:nvCxnSpPr>
      <xdr:spPr>
        <a:xfrm>
          <a:off x="13484860" y="12905740"/>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91440</xdr:rowOff>
    </xdr:from>
    <xdr:to xmlns:xdr="http://schemas.openxmlformats.org/drawingml/2006/spreadsheetDrawing">
      <xdr:col>78</xdr:col>
      <xdr:colOff>120650</xdr:colOff>
      <xdr:row>78</xdr:row>
      <xdr:rowOff>21590</xdr:rowOff>
    </xdr:to>
    <xdr:sp macro="" textlink="">
      <xdr:nvSpPr>
        <xdr:cNvPr id="428" name="フローチャート: 判断 427"/>
        <xdr:cNvSpPr/>
      </xdr:nvSpPr>
      <xdr:spPr>
        <a:xfrm>
          <a:off x="14234160" y="12999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6350</xdr:rowOff>
    </xdr:from>
    <xdr:ext cx="735965" cy="259080"/>
    <xdr:sp macro="" textlink="">
      <xdr:nvSpPr>
        <xdr:cNvPr id="429" name="テキスト ボックス 428"/>
        <xdr:cNvSpPr txBox="1"/>
      </xdr:nvSpPr>
      <xdr:spPr>
        <a:xfrm>
          <a:off x="13939520" y="130822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104140</xdr:rowOff>
    </xdr:from>
    <xdr:to xmlns:xdr="http://schemas.openxmlformats.org/drawingml/2006/spreadsheetDrawing">
      <xdr:col>73</xdr:col>
      <xdr:colOff>180975</xdr:colOff>
      <xdr:row>76</xdr:row>
      <xdr:rowOff>165100</xdr:rowOff>
    </xdr:to>
    <xdr:cxnSp macro="">
      <xdr:nvCxnSpPr>
        <xdr:cNvPr id="430" name="直線コネクタ 429"/>
        <xdr:cNvCxnSpPr/>
      </xdr:nvCxnSpPr>
      <xdr:spPr>
        <a:xfrm>
          <a:off x="12666980" y="12844780"/>
          <a:ext cx="81788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0</xdr:rowOff>
    </xdr:from>
    <xdr:to xmlns:xdr="http://schemas.openxmlformats.org/drawingml/2006/spreadsheetDrawing">
      <xdr:col>74</xdr:col>
      <xdr:colOff>31750</xdr:colOff>
      <xdr:row>77</xdr:row>
      <xdr:rowOff>101600</xdr:rowOff>
    </xdr:to>
    <xdr:sp macro="" textlink="">
      <xdr:nvSpPr>
        <xdr:cNvPr id="431" name="フローチャート: 判断 430"/>
        <xdr:cNvSpPr/>
      </xdr:nvSpPr>
      <xdr:spPr>
        <a:xfrm>
          <a:off x="13434060" y="1290828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86360</xdr:rowOff>
    </xdr:from>
    <xdr:ext cx="762000" cy="257810"/>
    <xdr:sp macro="" textlink="">
      <xdr:nvSpPr>
        <xdr:cNvPr id="432" name="テキスト ボックス 431"/>
        <xdr:cNvSpPr txBox="1"/>
      </xdr:nvSpPr>
      <xdr:spPr>
        <a:xfrm>
          <a:off x="13121640" y="12994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92710</xdr:rowOff>
    </xdr:from>
    <xdr:to xmlns:xdr="http://schemas.openxmlformats.org/drawingml/2006/spreadsheetDrawing">
      <xdr:col>69</xdr:col>
      <xdr:colOff>92075</xdr:colOff>
      <xdr:row>76</xdr:row>
      <xdr:rowOff>104140</xdr:rowOff>
    </xdr:to>
    <xdr:cxnSp macro="">
      <xdr:nvCxnSpPr>
        <xdr:cNvPr id="433" name="直線コネクタ 432"/>
        <xdr:cNvCxnSpPr/>
      </xdr:nvCxnSpPr>
      <xdr:spPr>
        <a:xfrm>
          <a:off x="11849100" y="12665710"/>
          <a:ext cx="81788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11430</xdr:rowOff>
    </xdr:from>
    <xdr:to xmlns:xdr="http://schemas.openxmlformats.org/drawingml/2006/spreadsheetDrawing">
      <xdr:col>69</xdr:col>
      <xdr:colOff>142875</xdr:colOff>
      <xdr:row>78</xdr:row>
      <xdr:rowOff>113030</xdr:rowOff>
    </xdr:to>
    <xdr:sp macro="" textlink="">
      <xdr:nvSpPr>
        <xdr:cNvPr id="434" name="フローチャート: 判断 433"/>
        <xdr:cNvSpPr/>
      </xdr:nvSpPr>
      <xdr:spPr>
        <a:xfrm>
          <a:off x="1261618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97790</xdr:rowOff>
    </xdr:from>
    <xdr:ext cx="762000" cy="259080"/>
    <xdr:sp macro="" textlink="">
      <xdr:nvSpPr>
        <xdr:cNvPr id="435" name="テキスト ボックス 434"/>
        <xdr:cNvSpPr txBox="1"/>
      </xdr:nvSpPr>
      <xdr:spPr>
        <a:xfrm>
          <a:off x="12321540" y="1317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60960</xdr:rowOff>
    </xdr:from>
    <xdr:to xmlns:xdr="http://schemas.openxmlformats.org/drawingml/2006/spreadsheetDrawing">
      <xdr:col>65</xdr:col>
      <xdr:colOff>53975</xdr:colOff>
      <xdr:row>78</xdr:row>
      <xdr:rowOff>162560</xdr:rowOff>
    </xdr:to>
    <xdr:sp macro="" textlink="">
      <xdr:nvSpPr>
        <xdr:cNvPr id="436" name="フローチャート: 判断 435"/>
        <xdr:cNvSpPr/>
      </xdr:nvSpPr>
      <xdr:spPr>
        <a:xfrm>
          <a:off x="11816080" y="1313688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147320</xdr:rowOff>
    </xdr:from>
    <xdr:ext cx="762000" cy="258445"/>
    <xdr:sp macro="" textlink="">
      <xdr:nvSpPr>
        <xdr:cNvPr id="437" name="テキスト ボックス 436"/>
        <xdr:cNvSpPr txBox="1"/>
      </xdr:nvSpPr>
      <xdr:spPr>
        <a:xfrm>
          <a:off x="11503660" y="13223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8445"/>
    <xdr:sp macro="" textlink="">
      <xdr:nvSpPr>
        <xdr:cNvPr id="438" name="テキスト ボックス 437"/>
        <xdr:cNvSpPr txBox="1"/>
      </xdr:nvSpPr>
      <xdr:spPr>
        <a:xfrm>
          <a:off x="148539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8445"/>
    <xdr:sp macro="" textlink="">
      <xdr:nvSpPr>
        <xdr:cNvPr id="439" name="テキスト ボックス 438"/>
        <xdr:cNvSpPr txBox="1"/>
      </xdr:nvSpPr>
      <xdr:spPr>
        <a:xfrm>
          <a:off x="1408684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8445"/>
    <xdr:sp macro="" textlink="">
      <xdr:nvSpPr>
        <xdr:cNvPr id="440" name="テキスト ボックス 439"/>
        <xdr:cNvSpPr txBox="1"/>
      </xdr:nvSpPr>
      <xdr:spPr>
        <a:xfrm>
          <a:off x="1328674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8445"/>
    <xdr:sp macro="" textlink="">
      <xdr:nvSpPr>
        <xdr:cNvPr id="441" name="テキスト ボックス 440"/>
        <xdr:cNvSpPr txBox="1"/>
      </xdr:nvSpPr>
      <xdr:spPr>
        <a:xfrm>
          <a:off x="1246886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182245</xdr:colOff>
      <xdr:row>84</xdr:row>
      <xdr:rowOff>10160</xdr:rowOff>
    </xdr:from>
    <xdr:ext cx="762000" cy="258445"/>
    <xdr:sp macro="" textlink="">
      <xdr:nvSpPr>
        <xdr:cNvPr id="442" name="テキスト ボックス 441"/>
        <xdr:cNvSpPr txBox="1"/>
      </xdr:nvSpPr>
      <xdr:spPr>
        <a:xfrm>
          <a:off x="1166368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80010</xdr:rowOff>
    </xdr:from>
    <xdr:to xmlns:xdr="http://schemas.openxmlformats.org/drawingml/2006/spreadsheetDrawing">
      <xdr:col>82</xdr:col>
      <xdr:colOff>158750</xdr:colOff>
      <xdr:row>78</xdr:row>
      <xdr:rowOff>10160</xdr:rowOff>
    </xdr:to>
    <xdr:sp macro="" textlink="">
      <xdr:nvSpPr>
        <xdr:cNvPr id="443" name="楕円 442"/>
        <xdr:cNvSpPr/>
      </xdr:nvSpPr>
      <xdr:spPr>
        <a:xfrm>
          <a:off x="15001240" y="12988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182245</xdr:colOff>
      <xdr:row>76</xdr:row>
      <xdr:rowOff>96520</xdr:rowOff>
    </xdr:from>
    <xdr:ext cx="762000" cy="259080"/>
    <xdr:sp macro="" textlink="">
      <xdr:nvSpPr>
        <xdr:cNvPr id="444" name="公債費以外該当値テキスト"/>
        <xdr:cNvSpPr txBox="1"/>
      </xdr:nvSpPr>
      <xdr:spPr>
        <a:xfrm>
          <a:off x="15126335" y="1283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129540</xdr:rowOff>
    </xdr:from>
    <xdr:to xmlns:xdr="http://schemas.openxmlformats.org/drawingml/2006/spreadsheetDrawing">
      <xdr:col>78</xdr:col>
      <xdr:colOff>120650</xdr:colOff>
      <xdr:row>77</xdr:row>
      <xdr:rowOff>59690</xdr:rowOff>
    </xdr:to>
    <xdr:sp macro="" textlink="">
      <xdr:nvSpPr>
        <xdr:cNvPr id="445" name="楕円 444"/>
        <xdr:cNvSpPr/>
      </xdr:nvSpPr>
      <xdr:spPr>
        <a:xfrm>
          <a:off x="14234160" y="12870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69850</xdr:rowOff>
    </xdr:from>
    <xdr:ext cx="735965" cy="258445"/>
    <xdr:sp macro="" textlink="">
      <xdr:nvSpPr>
        <xdr:cNvPr id="446" name="テキスト ボックス 445"/>
        <xdr:cNvSpPr txBox="1"/>
      </xdr:nvSpPr>
      <xdr:spPr>
        <a:xfrm>
          <a:off x="13939520" y="126428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114300</xdr:rowOff>
    </xdr:from>
    <xdr:to xmlns:xdr="http://schemas.openxmlformats.org/drawingml/2006/spreadsheetDrawing">
      <xdr:col>74</xdr:col>
      <xdr:colOff>31750</xdr:colOff>
      <xdr:row>77</xdr:row>
      <xdr:rowOff>44450</xdr:rowOff>
    </xdr:to>
    <xdr:sp macro="" textlink="">
      <xdr:nvSpPr>
        <xdr:cNvPr id="447" name="楕円 446"/>
        <xdr:cNvSpPr/>
      </xdr:nvSpPr>
      <xdr:spPr>
        <a:xfrm>
          <a:off x="13434060" y="128549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54610</xdr:rowOff>
    </xdr:from>
    <xdr:ext cx="762000" cy="258445"/>
    <xdr:sp macro="" textlink="">
      <xdr:nvSpPr>
        <xdr:cNvPr id="448" name="テキスト ボックス 447"/>
        <xdr:cNvSpPr txBox="1"/>
      </xdr:nvSpPr>
      <xdr:spPr>
        <a:xfrm>
          <a:off x="13121640" y="12627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53340</xdr:rowOff>
    </xdr:from>
    <xdr:to xmlns:xdr="http://schemas.openxmlformats.org/drawingml/2006/spreadsheetDrawing">
      <xdr:col>69</xdr:col>
      <xdr:colOff>142875</xdr:colOff>
      <xdr:row>76</xdr:row>
      <xdr:rowOff>154940</xdr:rowOff>
    </xdr:to>
    <xdr:sp macro="" textlink="">
      <xdr:nvSpPr>
        <xdr:cNvPr id="449" name="楕円 448"/>
        <xdr:cNvSpPr/>
      </xdr:nvSpPr>
      <xdr:spPr>
        <a:xfrm>
          <a:off x="1261618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165100</xdr:rowOff>
    </xdr:from>
    <xdr:ext cx="762000" cy="258445"/>
    <xdr:sp macro="" textlink="">
      <xdr:nvSpPr>
        <xdr:cNvPr id="450" name="テキスト ボックス 449"/>
        <xdr:cNvSpPr txBox="1"/>
      </xdr:nvSpPr>
      <xdr:spPr>
        <a:xfrm>
          <a:off x="12321540" y="1257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41910</xdr:rowOff>
    </xdr:from>
    <xdr:to xmlns:xdr="http://schemas.openxmlformats.org/drawingml/2006/spreadsheetDrawing">
      <xdr:col>65</xdr:col>
      <xdr:colOff>53975</xdr:colOff>
      <xdr:row>75</xdr:row>
      <xdr:rowOff>143510</xdr:rowOff>
    </xdr:to>
    <xdr:sp macro="" textlink="">
      <xdr:nvSpPr>
        <xdr:cNvPr id="451" name="楕円 450"/>
        <xdr:cNvSpPr/>
      </xdr:nvSpPr>
      <xdr:spPr>
        <a:xfrm>
          <a:off x="11816080" y="1261491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153670</xdr:rowOff>
    </xdr:from>
    <xdr:ext cx="762000" cy="259080"/>
    <xdr:sp macro="" textlink="">
      <xdr:nvSpPr>
        <xdr:cNvPr id="452" name="テキスト ボックス 451"/>
        <xdr:cNvSpPr txBox="1"/>
      </xdr:nvSpPr>
      <xdr:spPr>
        <a:xfrm>
          <a:off x="1150366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279400</xdr:colOff>
      <xdr:row>3</xdr:row>
      <xdr:rowOff>19050</xdr:rowOff>
    </xdr:to>
    <xdr:sp macro="" textlink="">
      <xdr:nvSpPr>
        <xdr:cNvPr id="3" name="表題ボックス"/>
        <xdr:cNvSpPr/>
      </xdr:nvSpPr>
      <xdr:spPr>
        <a:xfrm>
          <a:off x="0" y="88900"/>
          <a:ext cx="10955020"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38100</xdr:rowOff>
    </xdr:to>
    <xdr:sp macro="" textlink="">
      <xdr:nvSpPr>
        <xdr:cNvPr id="4" name="団体名称ボックス1"/>
        <xdr:cNvSpPr/>
      </xdr:nvSpPr>
      <xdr:spPr>
        <a:xfrm>
          <a:off x="12539980" y="0"/>
          <a:ext cx="27247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25400</xdr:rowOff>
    </xdr:to>
    <xdr:sp macro="" textlink="">
      <xdr:nvSpPr>
        <xdr:cNvPr id="5" name="団体名称ボックス2"/>
        <xdr:cNvSpPr/>
      </xdr:nvSpPr>
      <xdr:spPr>
        <a:xfrm>
          <a:off x="12549505" y="12700"/>
          <a:ext cx="269938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31750</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561570" y="31750"/>
          <a:ext cx="266827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山梨県富士川町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057656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25400</xdr:rowOff>
    </xdr:to>
    <xdr:sp macro="" textlink="">
      <xdr:nvSpPr>
        <xdr:cNvPr id="8" name="正方形/長方形 7"/>
        <xdr:cNvSpPr/>
      </xdr:nvSpPr>
      <xdr:spPr>
        <a:xfrm>
          <a:off x="10601325"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627995"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1900555" y="11811000"/>
          <a:ext cx="372491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401570" y="11849100"/>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131060" y="11938000"/>
          <a:ext cx="24511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209165"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3942715" y="11887200"/>
          <a:ext cx="7810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147820" y="11849100"/>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1900555" y="1047115"/>
          <a:ext cx="372491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169035"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0210" y="1161415"/>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0210" y="1424305"/>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0210" y="1725295"/>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167005</xdr:colOff>
      <xdr:row>7</xdr:row>
      <xdr:rowOff>8890</xdr:rowOff>
    </xdr:to>
    <xdr:cxnSp macro="">
      <xdr:nvCxnSpPr>
        <xdr:cNvPr id="21" name="直線コネクタ 20"/>
        <xdr:cNvCxnSpPr/>
      </xdr:nvCxnSpPr>
      <xdr:spPr>
        <a:xfrm flipH="1">
          <a:off x="173355" y="122428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59080"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167005</xdr:colOff>
      <xdr:row>9</xdr:row>
      <xdr:rowOff>123825</xdr:rowOff>
    </xdr:to>
    <xdr:cxnSp macro="">
      <xdr:nvCxnSpPr>
        <xdr:cNvPr id="23" name="直線コネクタ 22"/>
        <xdr:cNvCxnSpPr/>
      </xdr:nvCxnSpPr>
      <xdr:spPr>
        <a:xfrm flipH="1">
          <a:off x="173355" y="1674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59080"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167005</xdr:colOff>
      <xdr:row>11</xdr:row>
      <xdr:rowOff>161925</xdr:rowOff>
    </xdr:to>
    <xdr:cxnSp macro="">
      <xdr:nvCxnSpPr>
        <xdr:cNvPr id="25" name="直線コネクタ 24"/>
        <xdr:cNvCxnSpPr/>
      </xdr:nvCxnSpPr>
      <xdr:spPr>
        <a:xfrm flipH="1">
          <a:off x="173355" y="2055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08280"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08280"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1900555" y="1610995"/>
          <a:ext cx="372491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1480" cy="275590"/>
    <xdr:sp macro="" textlink="">
      <xdr:nvSpPr>
        <xdr:cNvPr id="29" name="テキスト ボックス 28"/>
        <xdr:cNvSpPr txBox="1"/>
      </xdr:nvSpPr>
      <xdr:spPr>
        <a:xfrm>
          <a:off x="1488440" y="1237615"/>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1900555" y="387032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1" name="直線コネクタ 30"/>
        <xdr:cNvCxnSpPr/>
      </xdr:nvCxnSpPr>
      <xdr:spPr>
        <a:xfrm>
          <a:off x="1900555" y="342074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1365" cy="258445"/>
    <xdr:sp macro="" textlink="">
      <xdr:nvSpPr>
        <xdr:cNvPr id="32" name="テキスト ボックス 31"/>
        <xdr:cNvSpPr txBox="1"/>
      </xdr:nvSpPr>
      <xdr:spPr>
        <a:xfrm>
          <a:off x="1219835" y="32823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3" name="直線コネクタ 32"/>
        <xdr:cNvCxnSpPr/>
      </xdr:nvCxnSpPr>
      <xdr:spPr>
        <a:xfrm>
          <a:off x="1900555" y="297497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1365" cy="258445"/>
    <xdr:sp macro="" textlink="">
      <xdr:nvSpPr>
        <xdr:cNvPr id="34" name="テキスト ボックス 33"/>
        <xdr:cNvSpPr txBox="1"/>
      </xdr:nvSpPr>
      <xdr:spPr>
        <a:xfrm>
          <a:off x="1219835" y="2836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5" name="直線コネクタ 34"/>
        <xdr:cNvCxnSpPr/>
      </xdr:nvCxnSpPr>
      <xdr:spPr>
        <a:xfrm>
          <a:off x="1900555" y="25253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1365" cy="258445"/>
    <xdr:sp macro="" textlink="">
      <xdr:nvSpPr>
        <xdr:cNvPr id="36" name="テキスト ボックス 35"/>
        <xdr:cNvSpPr txBox="1"/>
      </xdr:nvSpPr>
      <xdr:spPr>
        <a:xfrm>
          <a:off x="1219835" y="23831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7" name="直線コネクタ 36"/>
        <xdr:cNvCxnSpPr/>
      </xdr:nvCxnSpPr>
      <xdr:spPr>
        <a:xfrm>
          <a:off x="1900555" y="20681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1365" cy="258445"/>
    <xdr:sp macro="" textlink="">
      <xdr:nvSpPr>
        <xdr:cNvPr id="38" name="テキスト ボックス 37"/>
        <xdr:cNvSpPr txBox="1"/>
      </xdr:nvSpPr>
      <xdr:spPr>
        <a:xfrm>
          <a:off x="1219835" y="19259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9" name="直線コネクタ 38"/>
        <xdr:cNvCxnSpPr/>
      </xdr:nvCxnSpPr>
      <xdr:spPr>
        <a:xfrm>
          <a:off x="1900555" y="1610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8445"/>
    <xdr:sp macro="" textlink="">
      <xdr:nvSpPr>
        <xdr:cNvPr id="40" name="テキスト ボックス 39"/>
        <xdr:cNvSpPr txBox="1"/>
      </xdr:nvSpPr>
      <xdr:spPr>
        <a:xfrm>
          <a:off x="1219835" y="1472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1" name="人口1人当たり決算額の推移グラフ枠130"/>
        <xdr:cNvSpPr/>
      </xdr:nvSpPr>
      <xdr:spPr>
        <a:xfrm>
          <a:off x="1900555" y="1610995"/>
          <a:ext cx="372491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60960</xdr:rowOff>
    </xdr:from>
    <xdr:to xmlns:xdr="http://schemas.openxmlformats.org/drawingml/2006/spreadsheetDrawing">
      <xdr:col>29</xdr:col>
      <xdr:colOff>127000</xdr:colOff>
      <xdr:row>18</xdr:row>
      <xdr:rowOff>33020</xdr:rowOff>
    </xdr:to>
    <xdr:cxnSp macro="">
      <xdr:nvCxnSpPr>
        <xdr:cNvPr id="42" name="直線コネクタ 41"/>
        <xdr:cNvCxnSpPr/>
      </xdr:nvCxnSpPr>
      <xdr:spPr>
        <a:xfrm flipV="1">
          <a:off x="4970145" y="2125980"/>
          <a:ext cx="0" cy="9893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5080</xdr:rowOff>
    </xdr:from>
    <xdr:ext cx="762000" cy="259080"/>
    <xdr:sp macro="" textlink="">
      <xdr:nvSpPr>
        <xdr:cNvPr id="43" name="人口1人当たり決算額の推移最小値テキスト130"/>
        <xdr:cNvSpPr txBox="1"/>
      </xdr:nvSpPr>
      <xdr:spPr>
        <a:xfrm>
          <a:off x="5035550" y="308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68,453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33020</xdr:rowOff>
    </xdr:from>
    <xdr:to xmlns:xdr="http://schemas.openxmlformats.org/drawingml/2006/spreadsheetDrawing">
      <xdr:col>30</xdr:col>
      <xdr:colOff>25400</xdr:colOff>
      <xdr:row>18</xdr:row>
      <xdr:rowOff>33020</xdr:rowOff>
    </xdr:to>
    <xdr:cxnSp macro="">
      <xdr:nvCxnSpPr>
        <xdr:cNvPr id="44" name="直線コネクタ 43"/>
        <xdr:cNvCxnSpPr/>
      </xdr:nvCxnSpPr>
      <xdr:spPr>
        <a:xfrm>
          <a:off x="4881245" y="311531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147320</xdr:rowOff>
    </xdr:from>
    <xdr:ext cx="762000" cy="259080"/>
    <xdr:sp macro="" textlink="">
      <xdr:nvSpPr>
        <xdr:cNvPr id="45" name="人口1人当たり決算額の推移最大値テキスト130"/>
        <xdr:cNvSpPr txBox="1"/>
      </xdr:nvSpPr>
      <xdr:spPr>
        <a:xfrm>
          <a:off x="5035550" y="1869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60960</xdr:rowOff>
    </xdr:from>
    <xdr:to xmlns:xdr="http://schemas.openxmlformats.org/drawingml/2006/spreadsheetDrawing">
      <xdr:col>30</xdr:col>
      <xdr:colOff>25400</xdr:colOff>
      <xdr:row>12</xdr:row>
      <xdr:rowOff>60960</xdr:rowOff>
    </xdr:to>
    <xdr:cxnSp macro="">
      <xdr:nvCxnSpPr>
        <xdr:cNvPr id="46" name="直線コネクタ 45"/>
        <xdr:cNvCxnSpPr/>
      </xdr:nvCxnSpPr>
      <xdr:spPr>
        <a:xfrm>
          <a:off x="4881245" y="212598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99695</xdr:rowOff>
    </xdr:from>
    <xdr:to xmlns:xdr="http://schemas.openxmlformats.org/drawingml/2006/spreadsheetDrawing">
      <xdr:col>29</xdr:col>
      <xdr:colOff>127000</xdr:colOff>
      <xdr:row>16</xdr:row>
      <xdr:rowOff>114935</xdr:rowOff>
    </xdr:to>
    <xdr:cxnSp macro="">
      <xdr:nvCxnSpPr>
        <xdr:cNvPr id="47" name="直線コネクタ 46"/>
        <xdr:cNvCxnSpPr/>
      </xdr:nvCxnSpPr>
      <xdr:spPr>
        <a:xfrm flipV="1">
          <a:off x="4392930" y="2846705"/>
          <a:ext cx="577215"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84455</xdr:rowOff>
    </xdr:from>
    <xdr:ext cx="762000" cy="258445"/>
    <xdr:sp macro="" textlink="">
      <xdr:nvSpPr>
        <xdr:cNvPr id="48" name="人口1人当たり決算額の推移平均値テキスト130"/>
        <xdr:cNvSpPr txBox="1"/>
      </xdr:nvSpPr>
      <xdr:spPr>
        <a:xfrm>
          <a:off x="5035550" y="28314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52070</xdr:rowOff>
    </xdr:from>
    <xdr:to xmlns:xdr="http://schemas.openxmlformats.org/drawingml/2006/spreadsheetDrawing">
      <xdr:col>29</xdr:col>
      <xdr:colOff>167005</xdr:colOff>
      <xdr:row>16</xdr:row>
      <xdr:rowOff>153670</xdr:rowOff>
    </xdr:to>
    <xdr:sp macro="" textlink="">
      <xdr:nvSpPr>
        <xdr:cNvPr id="49" name="フローチャート: 判断 48"/>
        <xdr:cNvSpPr/>
      </xdr:nvSpPr>
      <xdr:spPr>
        <a:xfrm>
          <a:off x="4919345" y="2799080"/>
          <a:ext cx="9080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101600</xdr:rowOff>
    </xdr:from>
    <xdr:to xmlns:xdr="http://schemas.openxmlformats.org/drawingml/2006/spreadsheetDrawing">
      <xdr:col>26</xdr:col>
      <xdr:colOff>50800</xdr:colOff>
      <xdr:row>16</xdr:row>
      <xdr:rowOff>114935</xdr:rowOff>
    </xdr:to>
    <xdr:cxnSp macro="">
      <xdr:nvCxnSpPr>
        <xdr:cNvPr id="50" name="直線コネクタ 49"/>
        <xdr:cNvCxnSpPr/>
      </xdr:nvCxnSpPr>
      <xdr:spPr>
        <a:xfrm>
          <a:off x="3788410" y="2848610"/>
          <a:ext cx="60452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68580</xdr:rowOff>
    </xdr:from>
    <xdr:to xmlns:xdr="http://schemas.openxmlformats.org/drawingml/2006/spreadsheetDrawing">
      <xdr:col>26</xdr:col>
      <xdr:colOff>101600</xdr:colOff>
      <xdr:row>16</xdr:row>
      <xdr:rowOff>167640</xdr:rowOff>
    </xdr:to>
    <xdr:sp macro="" textlink="">
      <xdr:nvSpPr>
        <xdr:cNvPr id="51" name="フローチャート: 判断 50"/>
        <xdr:cNvSpPr/>
      </xdr:nvSpPr>
      <xdr:spPr>
        <a:xfrm>
          <a:off x="4342130" y="281559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154940</xdr:rowOff>
    </xdr:from>
    <xdr:ext cx="735965" cy="259080"/>
    <xdr:sp macro="" textlink="">
      <xdr:nvSpPr>
        <xdr:cNvPr id="52" name="テキスト ボックス 51"/>
        <xdr:cNvSpPr txBox="1"/>
      </xdr:nvSpPr>
      <xdr:spPr>
        <a:xfrm>
          <a:off x="4058920" y="29019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167005</xdr:colOff>
      <xdr:row>16</xdr:row>
      <xdr:rowOff>101600</xdr:rowOff>
    </xdr:from>
    <xdr:to xmlns:xdr="http://schemas.openxmlformats.org/drawingml/2006/spreadsheetDrawing">
      <xdr:col>22</xdr:col>
      <xdr:colOff>114300</xdr:colOff>
      <xdr:row>16</xdr:row>
      <xdr:rowOff>111760</xdr:rowOff>
    </xdr:to>
    <xdr:cxnSp macro="">
      <xdr:nvCxnSpPr>
        <xdr:cNvPr id="53" name="直線コネクタ 52"/>
        <xdr:cNvCxnSpPr/>
      </xdr:nvCxnSpPr>
      <xdr:spPr>
        <a:xfrm flipV="1">
          <a:off x="3173095" y="2848610"/>
          <a:ext cx="615315"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77470</xdr:rowOff>
    </xdr:from>
    <xdr:to xmlns:xdr="http://schemas.openxmlformats.org/drawingml/2006/spreadsheetDrawing">
      <xdr:col>22</xdr:col>
      <xdr:colOff>165100</xdr:colOff>
      <xdr:row>17</xdr:row>
      <xdr:rowOff>7620</xdr:rowOff>
    </xdr:to>
    <xdr:sp macro="" textlink="">
      <xdr:nvSpPr>
        <xdr:cNvPr id="54" name="フローチャート: 判断 53"/>
        <xdr:cNvSpPr/>
      </xdr:nvSpPr>
      <xdr:spPr>
        <a:xfrm>
          <a:off x="3737610" y="282448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163830</xdr:rowOff>
    </xdr:from>
    <xdr:ext cx="761365" cy="258445"/>
    <xdr:sp macro="" textlink="">
      <xdr:nvSpPr>
        <xdr:cNvPr id="55" name="テキスト ボックス 54"/>
        <xdr:cNvSpPr txBox="1"/>
      </xdr:nvSpPr>
      <xdr:spPr>
        <a:xfrm>
          <a:off x="3454400" y="29108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108585</xdr:rowOff>
    </xdr:from>
    <xdr:to xmlns:xdr="http://schemas.openxmlformats.org/drawingml/2006/spreadsheetDrawing">
      <xdr:col>18</xdr:col>
      <xdr:colOff>167005</xdr:colOff>
      <xdr:row>16</xdr:row>
      <xdr:rowOff>111760</xdr:rowOff>
    </xdr:to>
    <xdr:cxnSp macro="">
      <xdr:nvCxnSpPr>
        <xdr:cNvPr id="56" name="直線コネクタ 55"/>
        <xdr:cNvCxnSpPr/>
      </xdr:nvCxnSpPr>
      <xdr:spPr>
        <a:xfrm>
          <a:off x="2555875" y="2855595"/>
          <a:ext cx="61722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85090</xdr:rowOff>
    </xdr:from>
    <xdr:to xmlns:xdr="http://schemas.openxmlformats.org/drawingml/2006/spreadsheetDrawing">
      <xdr:col>19</xdr:col>
      <xdr:colOff>38100</xdr:colOff>
      <xdr:row>17</xdr:row>
      <xdr:rowOff>15240</xdr:rowOff>
    </xdr:to>
    <xdr:sp macro="" textlink="">
      <xdr:nvSpPr>
        <xdr:cNvPr id="57" name="フローチャート: 判断 56"/>
        <xdr:cNvSpPr/>
      </xdr:nvSpPr>
      <xdr:spPr>
        <a:xfrm>
          <a:off x="3133090" y="2832100"/>
          <a:ext cx="7810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167005</xdr:colOff>
      <xdr:row>16</xdr:row>
      <xdr:rowOff>167640</xdr:rowOff>
    </xdr:from>
    <xdr:ext cx="762000" cy="259080"/>
    <xdr:sp macro="" textlink="">
      <xdr:nvSpPr>
        <xdr:cNvPr id="58" name="テキスト ボックス 57"/>
        <xdr:cNvSpPr txBox="1"/>
      </xdr:nvSpPr>
      <xdr:spPr>
        <a:xfrm>
          <a:off x="2839085" y="291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167640</xdr:rowOff>
    </xdr:from>
    <xdr:to xmlns:xdr="http://schemas.openxmlformats.org/drawingml/2006/spreadsheetDrawing">
      <xdr:col>15</xdr:col>
      <xdr:colOff>101600</xdr:colOff>
      <xdr:row>17</xdr:row>
      <xdr:rowOff>100965</xdr:rowOff>
    </xdr:to>
    <xdr:sp macro="" textlink="">
      <xdr:nvSpPr>
        <xdr:cNvPr id="59" name="フローチャート: 判断 58"/>
        <xdr:cNvSpPr/>
      </xdr:nvSpPr>
      <xdr:spPr>
        <a:xfrm>
          <a:off x="2505075" y="29146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85725</xdr:rowOff>
    </xdr:from>
    <xdr:ext cx="761365" cy="258445"/>
    <xdr:sp macro="" textlink="">
      <xdr:nvSpPr>
        <xdr:cNvPr id="60" name="テキスト ボックス 59"/>
        <xdr:cNvSpPr txBox="1"/>
      </xdr:nvSpPr>
      <xdr:spPr>
        <a:xfrm>
          <a:off x="2221865" y="30003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102,189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8445"/>
    <xdr:sp macro="" textlink="">
      <xdr:nvSpPr>
        <xdr:cNvPr id="61" name="テキスト ボックス 60"/>
        <xdr:cNvSpPr txBox="1"/>
      </xdr:nvSpPr>
      <xdr:spPr>
        <a:xfrm>
          <a:off x="481584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8445"/>
    <xdr:sp macro="" textlink="">
      <xdr:nvSpPr>
        <xdr:cNvPr id="62" name="テキスト ボックス 61"/>
        <xdr:cNvSpPr txBox="1"/>
      </xdr:nvSpPr>
      <xdr:spPr>
        <a:xfrm>
          <a:off x="4238625"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8445"/>
    <xdr:sp macro="" textlink="">
      <xdr:nvSpPr>
        <xdr:cNvPr id="63" name="テキスト ボックス 62"/>
        <xdr:cNvSpPr txBox="1"/>
      </xdr:nvSpPr>
      <xdr:spPr>
        <a:xfrm>
          <a:off x="3634105"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8445"/>
    <xdr:sp macro="" textlink="">
      <xdr:nvSpPr>
        <xdr:cNvPr id="64" name="テキスト ボックス 63"/>
        <xdr:cNvSpPr txBox="1"/>
      </xdr:nvSpPr>
      <xdr:spPr>
        <a:xfrm>
          <a:off x="300609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8445"/>
    <xdr:sp macro="" textlink="">
      <xdr:nvSpPr>
        <xdr:cNvPr id="65" name="テキスト ボックス 64"/>
        <xdr:cNvSpPr txBox="1"/>
      </xdr:nvSpPr>
      <xdr:spPr>
        <a:xfrm>
          <a:off x="240157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48895</xdr:rowOff>
    </xdr:from>
    <xdr:to xmlns:xdr="http://schemas.openxmlformats.org/drawingml/2006/spreadsheetDrawing">
      <xdr:col>29</xdr:col>
      <xdr:colOff>167005</xdr:colOff>
      <xdr:row>16</xdr:row>
      <xdr:rowOff>150495</xdr:rowOff>
    </xdr:to>
    <xdr:sp macro="" textlink="">
      <xdr:nvSpPr>
        <xdr:cNvPr id="66" name="楕円 65"/>
        <xdr:cNvSpPr/>
      </xdr:nvSpPr>
      <xdr:spPr>
        <a:xfrm>
          <a:off x="4919345" y="2795905"/>
          <a:ext cx="9080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64770</xdr:rowOff>
    </xdr:from>
    <xdr:ext cx="762000" cy="259080"/>
    <xdr:sp macro="" textlink="">
      <xdr:nvSpPr>
        <xdr:cNvPr id="67" name="人口1人当たり決算額の推移該当値テキスト130"/>
        <xdr:cNvSpPr txBox="1"/>
      </xdr:nvSpPr>
      <xdr:spPr>
        <a:xfrm>
          <a:off x="5035550" y="2644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64135</xdr:rowOff>
    </xdr:from>
    <xdr:to xmlns:xdr="http://schemas.openxmlformats.org/drawingml/2006/spreadsheetDrawing">
      <xdr:col>26</xdr:col>
      <xdr:colOff>101600</xdr:colOff>
      <xdr:row>16</xdr:row>
      <xdr:rowOff>165735</xdr:rowOff>
    </xdr:to>
    <xdr:sp macro="" textlink="">
      <xdr:nvSpPr>
        <xdr:cNvPr id="68" name="楕円 67"/>
        <xdr:cNvSpPr/>
      </xdr:nvSpPr>
      <xdr:spPr>
        <a:xfrm>
          <a:off x="4342130" y="281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4445</xdr:rowOff>
    </xdr:from>
    <xdr:ext cx="735965" cy="259080"/>
    <xdr:sp macro="" textlink="">
      <xdr:nvSpPr>
        <xdr:cNvPr id="69" name="テキスト ボックス 68"/>
        <xdr:cNvSpPr txBox="1"/>
      </xdr:nvSpPr>
      <xdr:spPr>
        <a:xfrm>
          <a:off x="4058920" y="25838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50800</xdr:rowOff>
    </xdr:from>
    <xdr:to xmlns:xdr="http://schemas.openxmlformats.org/drawingml/2006/spreadsheetDrawing">
      <xdr:col>22</xdr:col>
      <xdr:colOff>165100</xdr:colOff>
      <xdr:row>16</xdr:row>
      <xdr:rowOff>152400</xdr:rowOff>
    </xdr:to>
    <xdr:sp macro="" textlink="">
      <xdr:nvSpPr>
        <xdr:cNvPr id="70" name="楕円 69"/>
        <xdr:cNvSpPr/>
      </xdr:nvSpPr>
      <xdr:spPr>
        <a:xfrm>
          <a:off x="3737610" y="2797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162560</xdr:rowOff>
    </xdr:from>
    <xdr:ext cx="761365" cy="259080"/>
    <xdr:sp macro="" textlink="">
      <xdr:nvSpPr>
        <xdr:cNvPr id="71" name="テキスト ボックス 70"/>
        <xdr:cNvSpPr txBox="1"/>
      </xdr:nvSpPr>
      <xdr:spPr>
        <a:xfrm>
          <a:off x="3454400" y="2570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60960</xdr:rowOff>
    </xdr:from>
    <xdr:to xmlns:xdr="http://schemas.openxmlformats.org/drawingml/2006/spreadsheetDrawing">
      <xdr:col>19</xdr:col>
      <xdr:colOff>38100</xdr:colOff>
      <xdr:row>16</xdr:row>
      <xdr:rowOff>162560</xdr:rowOff>
    </xdr:to>
    <xdr:sp macro="" textlink="">
      <xdr:nvSpPr>
        <xdr:cNvPr id="72" name="楕円 71"/>
        <xdr:cNvSpPr/>
      </xdr:nvSpPr>
      <xdr:spPr>
        <a:xfrm>
          <a:off x="3133090" y="2807970"/>
          <a:ext cx="7810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167005</xdr:colOff>
      <xdr:row>15</xdr:row>
      <xdr:rowOff>1270</xdr:rowOff>
    </xdr:from>
    <xdr:ext cx="762000" cy="259080"/>
    <xdr:sp macro="" textlink="">
      <xdr:nvSpPr>
        <xdr:cNvPr id="73" name="テキスト ボックス 72"/>
        <xdr:cNvSpPr txBox="1"/>
      </xdr:nvSpPr>
      <xdr:spPr>
        <a:xfrm>
          <a:off x="2839085" y="258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57785</xdr:rowOff>
    </xdr:from>
    <xdr:to xmlns:xdr="http://schemas.openxmlformats.org/drawingml/2006/spreadsheetDrawing">
      <xdr:col>15</xdr:col>
      <xdr:colOff>101600</xdr:colOff>
      <xdr:row>16</xdr:row>
      <xdr:rowOff>159385</xdr:rowOff>
    </xdr:to>
    <xdr:sp macro="" textlink="">
      <xdr:nvSpPr>
        <xdr:cNvPr id="74" name="楕円 73"/>
        <xdr:cNvSpPr/>
      </xdr:nvSpPr>
      <xdr:spPr>
        <a:xfrm>
          <a:off x="2505075" y="2804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169545</xdr:rowOff>
    </xdr:from>
    <xdr:ext cx="761365" cy="258445"/>
    <xdr:sp macro="" textlink="">
      <xdr:nvSpPr>
        <xdr:cNvPr id="75" name="テキスト ボックス 74"/>
        <xdr:cNvSpPr txBox="1"/>
      </xdr:nvSpPr>
      <xdr:spPr>
        <a:xfrm>
          <a:off x="2221865" y="25774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6" name="正方形/長方形 75"/>
        <xdr:cNvSpPr/>
      </xdr:nvSpPr>
      <xdr:spPr>
        <a:xfrm>
          <a:off x="1900555" y="4977130"/>
          <a:ext cx="372491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7" name="角丸四角形 76"/>
        <xdr:cNvSpPr/>
      </xdr:nvSpPr>
      <xdr:spPr>
        <a:xfrm>
          <a:off x="127000" y="4977130"/>
          <a:ext cx="1169035"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8" name="正方形/長方形 77"/>
        <xdr:cNvSpPr/>
      </xdr:nvSpPr>
      <xdr:spPr>
        <a:xfrm>
          <a:off x="410210" y="5091430"/>
          <a:ext cx="110553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9" name="正方形/長方形 78"/>
        <xdr:cNvSpPr/>
      </xdr:nvSpPr>
      <xdr:spPr>
        <a:xfrm>
          <a:off x="410210" y="5354320"/>
          <a:ext cx="110553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0" name="正方形/長方形 79"/>
        <xdr:cNvSpPr/>
      </xdr:nvSpPr>
      <xdr:spPr>
        <a:xfrm>
          <a:off x="410210" y="5659120"/>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167005</xdr:colOff>
      <xdr:row>30</xdr:row>
      <xdr:rowOff>19050</xdr:rowOff>
    </xdr:to>
    <xdr:cxnSp macro="">
      <xdr:nvCxnSpPr>
        <xdr:cNvPr id="81" name="直線コネクタ 80"/>
        <xdr:cNvCxnSpPr/>
      </xdr:nvCxnSpPr>
      <xdr:spPr>
        <a:xfrm flipH="1">
          <a:off x="173355" y="515493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2" name="直線コネクタ 81"/>
        <xdr:cNvCxnSpPr/>
      </xdr:nvCxnSpPr>
      <xdr:spPr>
        <a:xfrm>
          <a:off x="259080"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167005</xdr:colOff>
      <xdr:row>31</xdr:row>
      <xdr:rowOff>305435</xdr:rowOff>
    </xdr:to>
    <xdr:cxnSp macro="">
      <xdr:nvCxnSpPr>
        <xdr:cNvPr id="83" name="直線コネクタ 82"/>
        <xdr:cNvCxnSpPr/>
      </xdr:nvCxnSpPr>
      <xdr:spPr>
        <a:xfrm flipH="1">
          <a:off x="173355" y="5608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4" name="直線コネクタ 83"/>
        <xdr:cNvCxnSpPr/>
      </xdr:nvCxnSpPr>
      <xdr:spPr>
        <a:xfrm flipV="1">
          <a:off x="259080"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167005</xdr:colOff>
      <xdr:row>33</xdr:row>
      <xdr:rowOff>172085</xdr:rowOff>
    </xdr:to>
    <xdr:cxnSp macro="">
      <xdr:nvCxnSpPr>
        <xdr:cNvPr id="85" name="直線コネクタ 84"/>
        <xdr:cNvCxnSpPr/>
      </xdr:nvCxnSpPr>
      <xdr:spPr>
        <a:xfrm flipH="1">
          <a:off x="173355" y="5989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6" name="楕円 85"/>
        <xdr:cNvSpPr/>
      </xdr:nvSpPr>
      <xdr:spPr>
        <a:xfrm>
          <a:off x="208280"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7" name="フローチャート: 判断 86"/>
        <xdr:cNvSpPr/>
      </xdr:nvSpPr>
      <xdr:spPr>
        <a:xfrm>
          <a:off x="208280"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8" name="正方形/長方形 87"/>
        <xdr:cNvSpPr/>
      </xdr:nvSpPr>
      <xdr:spPr>
        <a:xfrm>
          <a:off x="1900555" y="5544185"/>
          <a:ext cx="372491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1480" cy="274320"/>
    <xdr:sp macro="" textlink="">
      <xdr:nvSpPr>
        <xdr:cNvPr id="89" name="テキスト ボックス 88"/>
        <xdr:cNvSpPr txBox="1"/>
      </xdr:nvSpPr>
      <xdr:spPr>
        <a:xfrm>
          <a:off x="1488440" y="516763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0" name="直線コネクタ 89"/>
        <xdr:cNvCxnSpPr/>
      </xdr:nvCxnSpPr>
      <xdr:spPr>
        <a:xfrm>
          <a:off x="1900555" y="782701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1" name="直線コネクタ 90"/>
        <xdr:cNvCxnSpPr/>
      </xdr:nvCxnSpPr>
      <xdr:spPr>
        <a:xfrm>
          <a:off x="1900555" y="73736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1365" cy="258445"/>
    <xdr:sp macro="" textlink="">
      <xdr:nvSpPr>
        <xdr:cNvPr id="92" name="テキスト ボックス 91"/>
        <xdr:cNvSpPr txBox="1"/>
      </xdr:nvSpPr>
      <xdr:spPr>
        <a:xfrm>
          <a:off x="1219835" y="72320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3" name="直線コネクタ 92"/>
        <xdr:cNvCxnSpPr/>
      </xdr:nvCxnSpPr>
      <xdr:spPr>
        <a:xfrm>
          <a:off x="1900555" y="69164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1365" cy="258445"/>
    <xdr:sp macro="" textlink="">
      <xdr:nvSpPr>
        <xdr:cNvPr id="94" name="テキスト ボックス 93"/>
        <xdr:cNvSpPr txBox="1"/>
      </xdr:nvSpPr>
      <xdr:spPr>
        <a:xfrm>
          <a:off x="1219835" y="67741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5" name="直線コネクタ 94"/>
        <xdr:cNvCxnSpPr/>
      </xdr:nvCxnSpPr>
      <xdr:spPr>
        <a:xfrm>
          <a:off x="1900555" y="64592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1365" cy="257810"/>
    <xdr:sp macro="" textlink="">
      <xdr:nvSpPr>
        <xdr:cNvPr id="96" name="テキスト ボックス 95"/>
        <xdr:cNvSpPr txBox="1"/>
      </xdr:nvSpPr>
      <xdr:spPr>
        <a:xfrm>
          <a:off x="1219835" y="63169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7" name="直線コネクタ 96"/>
        <xdr:cNvCxnSpPr/>
      </xdr:nvCxnSpPr>
      <xdr:spPr>
        <a:xfrm>
          <a:off x="1900555" y="60020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1365" cy="257810"/>
    <xdr:sp macro="" textlink="">
      <xdr:nvSpPr>
        <xdr:cNvPr id="98" name="テキスト ボックス 97"/>
        <xdr:cNvSpPr txBox="1"/>
      </xdr:nvSpPr>
      <xdr:spPr>
        <a:xfrm>
          <a:off x="1219835" y="58597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99" name="直線コネクタ 98"/>
        <xdr:cNvCxnSpPr/>
      </xdr:nvCxnSpPr>
      <xdr:spPr>
        <a:xfrm>
          <a:off x="1900555" y="5544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0" name="テキスト ボックス 99"/>
        <xdr:cNvSpPr txBox="1"/>
      </xdr:nvSpPr>
      <xdr:spPr>
        <a:xfrm>
          <a:off x="1219835" y="5403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1" name="人口1人当たり決算額の推移グラフ枠445"/>
        <xdr:cNvSpPr/>
      </xdr:nvSpPr>
      <xdr:spPr>
        <a:xfrm>
          <a:off x="1900555" y="5544185"/>
          <a:ext cx="372491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63500</xdr:rowOff>
    </xdr:from>
    <xdr:to xmlns:xdr="http://schemas.openxmlformats.org/drawingml/2006/spreadsheetDrawing">
      <xdr:col>29</xdr:col>
      <xdr:colOff>127000</xdr:colOff>
      <xdr:row>37</xdr:row>
      <xdr:rowOff>328295</xdr:rowOff>
    </xdr:to>
    <xdr:cxnSp macro="">
      <xdr:nvCxnSpPr>
        <xdr:cNvPr id="102" name="直線コネクタ 101"/>
        <xdr:cNvCxnSpPr/>
      </xdr:nvCxnSpPr>
      <xdr:spPr>
        <a:xfrm flipV="1">
          <a:off x="4970145" y="5881370"/>
          <a:ext cx="0" cy="14649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299720</xdr:rowOff>
    </xdr:from>
    <xdr:ext cx="762000" cy="259080"/>
    <xdr:sp macro="" textlink="">
      <xdr:nvSpPr>
        <xdr:cNvPr id="103" name="人口1人当たり決算額の推移最小値テキスト445"/>
        <xdr:cNvSpPr txBox="1"/>
      </xdr:nvSpPr>
      <xdr:spPr>
        <a:xfrm>
          <a:off x="5035550" y="731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328295</xdr:rowOff>
    </xdr:from>
    <xdr:to xmlns:xdr="http://schemas.openxmlformats.org/drawingml/2006/spreadsheetDrawing">
      <xdr:col>30</xdr:col>
      <xdr:colOff>25400</xdr:colOff>
      <xdr:row>37</xdr:row>
      <xdr:rowOff>328295</xdr:rowOff>
    </xdr:to>
    <xdr:cxnSp macro="">
      <xdr:nvCxnSpPr>
        <xdr:cNvPr id="104" name="直線コネクタ 103"/>
        <xdr:cNvCxnSpPr/>
      </xdr:nvCxnSpPr>
      <xdr:spPr>
        <a:xfrm>
          <a:off x="4881245" y="734631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321310</xdr:rowOff>
    </xdr:from>
    <xdr:ext cx="762000" cy="259080"/>
    <xdr:sp macro="" textlink="">
      <xdr:nvSpPr>
        <xdr:cNvPr id="105" name="人口1人当たり決算額の推移最大値テキスト445"/>
        <xdr:cNvSpPr txBox="1"/>
      </xdr:nvSpPr>
      <xdr:spPr>
        <a:xfrm>
          <a:off x="5035550" y="5624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63500</xdr:rowOff>
    </xdr:from>
    <xdr:to xmlns:xdr="http://schemas.openxmlformats.org/drawingml/2006/spreadsheetDrawing">
      <xdr:col>30</xdr:col>
      <xdr:colOff>25400</xdr:colOff>
      <xdr:row>33</xdr:row>
      <xdr:rowOff>63500</xdr:rowOff>
    </xdr:to>
    <xdr:cxnSp macro="">
      <xdr:nvCxnSpPr>
        <xdr:cNvPr id="106" name="直線コネクタ 105"/>
        <xdr:cNvCxnSpPr/>
      </xdr:nvCxnSpPr>
      <xdr:spPr>
        <a:xfrm>
          <a:off x="4881245" y="588137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138430</xdr:rowOff>
    </xdr:from>
    <xdr:to xmlns:xdr="http://schemas.openxmlformats.org/drawingml/2006/spreadsheetDrawing">
      <xdr:col>29</xdr:col>
      <xdr:colOff>127000</xdr:colOff>
      <xdr:row>35</xdr:row>
      <xdr:rowOff>192405</xdr:rowOff>
    </xdr:to>
    <xdr:cxnSp macro="">
      <xdr:nvCxnSpPr>
        <xdr:cNvPr id="107" name="直線コネクタ 106"/>
        <xdr:cNvCxnSpPr/>
      </xdr:nvCxnSpPr>
      <xdr:spPr>
        <a:xfrm flipV="1">
          <a:off x="4392930" y="6642100"/>
          <a:ext cx="577215"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168275</xdr:rowOff>
    </xdr:from>
    <xdr:ext cx="762000" cy="258445"/>
    <xdr:sp macro="" textlink="">
      <xdr:nvSpPr>
        <xdr:cNvPr id="108" name="人口1人当たり決算額の推移平均値テキスト445"/>
        <xdr:cNvSpPr txBox="1"/>
      </xdr:nvSpPr>
      <xdr:spPr>
        <a:xfrm>
          <a:off x="5035550" y="66719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196215</xdr:rowOff>
    </xdr:from>
    <xdr:to xmlns:xdr="http://schemas.openxmlformats.org/drawingml/2006/spreadsheetDrawing">
      <xdr:col>29</xdr:col>
      <xdr:colOff>167005</xdr:colOff>
      <xdr:row>35</xdr:row>
      <xdr:rowOff>297180</xdr:rowOff>
    </xdr:to>
    <xdr:sp macro="" textlink="">
      <xdr:nvSpPr>
        <xdr:cNvPr id="109" name="フローチャート: 判断 108"/>
        <xdr:cNvSpPr/>
      </xdr:nvSpPr>
      <xdr:spPr>
        <a:xfrm>
          <a:off x="4919345" y="6699885"/>
          <a:ext cx="9080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86360</xdr:rowOff>
    </xdr:from>
    <xdr:to xmlns:xdr="http://schemas.openxmlformats.org/drawingml/2006/spreadsheetDrawing">
      <xdr:col>26</xdr:col>
      <xdr:colOff>50800</xdr:colOff>
      <xdr:row>35</xdr:row>
      <xdr:rowOff>192405</xdr:rowOff>
    </xdr:to>
    <xdr:cxnSp macro="">
      <xdr:nvCxnSpPr>
        <xdr:cNvPr id="110" name="直線コネクタ 109"/>
        <xdr:cNvCxnSpPr/>
      </xdr:nvCxnSpPr>
      <xdr:spPr>
        <a:xfrm>
          <a:off x="3788410" y="6590030"/>
          <a:ext cx="604520" cy="1060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210820</xdr:rowOff>
    </xdr:from>
    <xdr:to xmlns:xdr="http://schemas.openxmlformats.org/drawingml/2006/spreadsheetDrawing">
      <xdr:col>26</xdr:col>
      <xdr:colOff>101600</xdr:colOff>
      <xdr:row>35</xdr:row>
      <xdr:rowOff>311785</xdr:rowOff>
    </xdr:to>
    <xdr:sp macro="" textlink="">
      <xdr:nvSpPr>
        <xdr:cNvPr id="111" name="フローチャート: 判断 110"/>
        <xdr:cNvSpPr/>
      </xdr:nvSpPr>
      <xdr:spPr>
        <a:xfrm>
          <a:off x="4342130" y="67144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297180</xdr:rowOff>
    </xdr:from>
    <xdr:ext cx="735965" cy="259080"/>
    <xdr:sp macro="" textlink="">
      <xdr:nvSpPr>
        <xdr:cNvPr id="112" name="テキスト ボックス 111"/>
        <xdr:cNvSpPr txBox="1"/>
      </xdr:nvSpPr>
      <xdr:spPr>
        <a:xfrm>
          <a:off x="4058920" y="68008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167005</xdr:colOff>
      <xdr:row>35</xdr:row>
      <xdr:rowOff>86360</xdr:rowOff>
    </xdr:from>
    <xdr:to xmlns:xdr="http://schemas.openxmlformats.org/drawingml/2006/spreadsheetDrawing">
      <xdr:col>22</xdr:col>
      <xdr:colOff>114300</xdr:colOff>
      <xdr:row>35</xdr:row>
      <xdr:rowOff>99695</xdr:rowOff>
    </xdr:to>
    <xdr:cxnSp macro="">
      <xdr:nvCxnSpPr>
        <xdr:cNvPr id="113" name="直線コネクタ 112"/>
        <xdr:cNvCxnSpPr/>
      </xdr:nvCxnSpPr>
      <xdr:spPr>
        <a:xfrm flipV="1">
          <a:off x="3173095" y="6590030"/>
          <a:ext cx="615315"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241935</xdr:rowOff>
    </xdr:from>
    <xdr:to xmlns:xdr="http://schemas.openxmlformats.org/drawingml/2006/spreadsheetDrawing">
      <xdr:col>22</xdr:col>
      <xdr:colOff>165100</xdr:colOff>
      <xdr:row>36</xdr:row>
      <xdr:rowOff>1270</xdr:rowOff>
    </xdr:to>
    <xdr:sp macro="" textlink="">
      <xdr:nvSpPr>
        <xdr:cNvPr id="114" name="フローチャート: 判断 113"/>
        <xdr:cNvSpPr/>
      </xdr:nvSpPr>
      <xdr:spPr>
        <a:xfrm>
          <a:off x="3737610" y="67456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329565</xdr:rowOff>
    </xdr:from>
    <xdr:ext cx="761365" cy="258445"/>
    <xdr:sp macro="" textlink="">
      <xdr:nvSpPr>
        <xdr:cNvPr id="115" name="テキスト ボックス 114"/>
        <xdr:cNvSpPr txBox="1"/>
      </xdr:nvSpPr>
      <xdr:spPr>
        <a:xfrm>
          <a:off x="3454400" y="68332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61595</xdr:rowOff>
    </xdr:from>
    <xdr:to xmlns:xdr="http://schemas.openxmlformats.org/drawingml/2006/spreadsheetDrawing">
      <xdr:col>18</xdr:col>
      <xdr:colOff>167005</xdr:colOff>
      <xdr:row>35</xdr:row>
      <xdr:rowOff>99695</xdr:rowOff>
    </xdr:to>
    <xdr:cxnSp macro="">
      <xdr:nvCxnSpPr>
        <xdr:cNvPr id="116" name="直線コネクタ 115"/>
        <xdr:cNvCxnSpPr/>
      </xdr:nvCxnSpPr>
      <xdr:spPr>
        <a:xfrm>
          <a:off x="2555875" y="6565265"/>
          <a:ext cx="61722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297180</xdr:rowOff>
    </xdr:from>
    <xdr:to xmlns:xdr="http://schemas.openxmlformats.org/drawingml/2006/spreadsheetDrawing">
      <xdr:col>19</xdr:col>
      <xdr:colOff>38100</xdr:colOff>
      <xdr:row>36</xdr:row>
      <xdr:rowOff>55880</xdr:rowOff>
    </xdr:to>
    <xdr:sp macro="" textlink="">
      <xdr:nvSpPr>
        <xdr:cNvPr id="117" name="フローチャート: 判断 116"/>
        <xdr:cNvSpPr/>
      </xdr:nvSpPr>
      <xdr:spPr>
        <a:xfrm>
          <a:off x="3133090" y="6800850"/>
          <a:ext cx="7810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167005</xdr:colOff>
      <xdr:row>36</xdr:row>
      <xdr:rowOff>40640</xdr:rowOff>
    </xdr:from>
    <xdr:ext cx="762000" cy="258445"/>
    <xdr:sp macro="" textlink="">
      <xdr:nvSpPr>
        <xdr:cNvPr id="118" name="テキスト ボックス 117"/>
        <xdr:cNvSpPr txBox="1"/>
      </xdr:nvSpPr>
      <xdr:spPr>
        <a:xfrm>
          <a:off x="2839085" y="6887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30480</xdr:rowOff>
    </xdr:from>
    <xdr:to xmlns:xdr="http://schemas.openxmlformats.org/drawingml/2006/spreadsheetDrawing">
      <xdr:col>15</xdr:col>
      <xdr:colOff>101600</xdr:colOff>
      <xdr:row>36</xdr:row>
      <xdr:rowOff>132080</xdr:rowOff>
    </xdr:to>
    <xdr:sp macro="" textlink="">
      <xdr:nvSpPr>
        <xdr:cNvPr id="119" name="フローチャート: 判断 118"/>
        <xdr:cNvSpPr/>
      </xdr:nvSpPr>
      <xdr:spPr>
        <a:xfrm>
          <a:off x="2505075" y="6877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116840</xdr:rowOff>
    </xdr:from>
    <xdr:ext cx="761365" cy="259080"/>
    <xdr:sp macro="" textlink="">
      <xdr:nvSpPr>
        <xdr:cNvPr id="120" name="テキスト ボックス 119"/>
        <xdr:cNvSpPr txBox="1"/>
      </xdr:nvSpPr>
      <xdr:spPr>
        <a:xfrm>
          <a:off x="2221865" y="6963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1" name="テキスト ボックス 120"/>
        <xdr:cNvSpPr txBox="1"/>
      </xdr:nvSpPr>
      <xdr:spPr>
        <a:xfrm>
          <a:off x="481584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2" name="テキスト ボックス 121"/>
        <xdr:cNvSpPr txBox="1"/>
      </xdr:nvSpPr>
      <xdr:spPr>
        <a:xfrm>
          <a:off x="4238625"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3" name="テキスト ボックス 122"/>
        <xdr:cNvSpPr txBox="1"/>
      </xdr:nvSpPr>
      <xdr:spPr>
        <a:xfrm>
          <a:off x="3634105"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4" name="テキスト ボックス 123"/>
        <xdr:cNvSpPr txBox="1"/>
      </xdr:nvSpPr>
      <xdr:spPr>
        <a:xfrm>
          <a:off x="300609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5" name="テキスト ボックス 124"/>
        <xdr:cNvSpPr txBox="1"/>
      </xdr:nvSpPr>
      <xdr:spPr>
        <a:xfrm>
          <a:off x="240157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87630</xdr:rowOff>
    </xdr:from>
    <xdr:to xmlns:xdr="http://schemas.openxmlformats.org/drawingml/2006/spreadsheetDrawing">
      <xdr:col>29</xdr:col>
      <xdr:colOff>167005</xdr:colOff>
      <xdr:row>35</xdr:row>
      <xdr:rowOff>189865</xdr:rowOff>
    </xdr:to>
    <xdr:sp macro="" textlink="">
      <xdr:nvSpPr>
        <xdr:cNvPr id="126" name="楕円 125"/>
        <xdr:cNvSpPr/>
      </xdr:nvSpPr>
      <xdr:spPr>
        <a:xfrm>
          <a:off x="4919345" y="6591300"/>
          <a:ext cx="9080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275590</xdr:rowOff>
    </xdr:from>
    <xdr:ext cx="762000" cy="259715"/>
    <xdr:sp macro="" textlink="">
      <xdr:nvSpPr>
        <xdr:cNvPr id="127" name="人口1人当たり決算額の推移該当値テキスト445"/>
        <xdr:cNvSpPr txBox="1"/>
      </xdr:nvSpPr>
      <xdr:spPr>
        <a:xfrm>
          <a:off x="5035550" y="64363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140970</xdr:rowOff>
    </xdr:from>
    <xdr:to xmlns:xdr="http://schemas.openxmlformats.org/drawingml/2006/spreadsheetDrawing">
      <xdr:col>26</xdr:col>
      <xdr:colOff>101600</xdr:colOff>
      <xdr:row>35</xdr:row>
      <xdr:rowOff>241935</xdr:rowOff>
    </xdr:to>
    <xdr:sp macro="" textlink="">
      <xdr:nvSpPr>
        <xdr:cNvPr id="128" name="楕円 127"/>
        <xdr:cNvSpPr/>
      </xdr:nvSpPr>
      <xdr:spPr>
        <a:xfrm>
          <a:off x="4342130" y="66446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252730</xdr:rowOff>
    </xdr:from>
    <xdr:ext cx="735965" cy="259715"/>
    <xdr:sp macro="" textlink="">
      <xdr:nvSpPr>
        <xdr:cNvPr id="129" name="テキスト ボックス 128"/>
        <xdr:cNvSpPr txBox="1"/>
      </xdr:nvSpPr>
      <xdr:spPr>
        <a:xfrm>
          <a:off x="4058920" y="6413500"/>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34925</xdr:rowOff>
    </xdr:from>
    <xdr:to xmlns:xdr="http://schemas.openxmlformats.org/drawingml/2006/spreadsheetDrawing">
      <xdr:col>22</xdr:col>
      <xdr:colOff>165100</xdr:colOff>
      <xdr:row>35</xdr:row>
      <xdr:rowOff>137160</xdr:rowOff>
    </xdr:to>
    <xdr:sp macro="" textlink="">
      <xdr:nvSpPr>
        <xdr:cNvPr id="130" name="楕円 129"/>
        <xdr:cNvSpPr/>
      </xdr:nvSpPr>
      <xdr:spPr>
        <a:xfrm>
          <a:off x="3737610" y="65385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147955</xdr:rowOff>
    </xdr:from>
    <xdr:ext cx="761365" cy="258445"/>
    <xdr:sp macro="" textlink="">
      <xdr:nvSpPr>
        <xdr:cNvPr id="131" name="テキスト ボックス 130"/>
        <xdr:cNvSpPr txBox="1"/>
      </xdr:nvSpPr>
      <xdr:spPr>
        <a:xfrm>
          <a:off x="3454400" y="63087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48260</xdr:rowOff>
    </xdr:from>
    <xdr:to xmlns:xdr="http://schemas.openxmlformats.org/drawingml/2006/spreadsheetDrawing">
      <xdr:col>19</xdr:col>
      <xdr:colOff>38100</xdr:colOff>
      <xdr:row>35</xdr:row>
      <xdr:rowOff>150495</xdr:rowOff>
    </xdr:to>
    <xdr:sp macro="" textlink="">
      <xdr:nvSpPr>
        <xdr:cNvPr id="132" name="楕円 131"/>
        <xdr:cNvSpPr/>
      </xdr:nvSpPr>
      <xdr:spPr>
        <a:xfrm>
          <a:off x="3133090" y="6551930"/>
          <a:ext cx="7810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167005</xdr:colOff>
      <xdr:row>34</xdr:row>
      <xdr:rowOff>160020</xdr:rowOff>
    </xdr:from>
    <xdr:ext cx="762000" cy="259715"/>
    <xdr:sp macro="" textlink="">
      <xdr:nvSpPr>
        <xdr:cNvPr id="133" name="テキスト ボックス 132"/>
        <xdr:cNvSpPr txBox="1"/>
      </xdr:nvSpPr>
      <xdr:spPr>
        <a:xfrm>
          <a:off x="2839085" y="63207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12065</xdr:rowOff>
    </xdr:from>
    <xdr:to xmlns:xdr="http://schemas.openxmlformats.org/drawingml/2006/spreadsheetDrawing">
      <xdr:col>15</xdr:col>
      <xdr:colOff>101600</xdr:colOff>
      <xdr:row>35</xdr:row>
      <xdr:rowOff>113030</xdr:rowOff>
    </xdr:to>
    <xdr:sp macro="" textlink="">
      <xdr:nvSpPr>
        <xdr:cNvPr id="134" name="楕円 133"/>
        <xdr:cNvSpPr/>
      </xdr:nvSpPr>
      <xdr:spPr>
        <a:xfrm>
          <a:off x="2505075" y="65157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123825</xdr:rowOff>
    </xdr:from>
    <xdr:ext cx="761365" cy="257810"/>
    <xdr:sp macro="" textlink="">
      <xdr:nvSpPr>
        <xdr:cNvPr id="135" name="テキスト ボックス 134"/>
        <xdr:cNvSpPr txBox="1"/>
      </xdr:nvSpPr>
      <xdr:spPr>
        <a:xfrm>
          <a:off x="2221865" y="628459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35,321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04859" y="73482"/>
          <a:ext cx="3726370"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64515" y="127000"/>
          <a:ext cx="1112583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6700500" y="190500"/>
          <a:ext cx="3454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6719550" y="215900"/>
          <a:ext cx="34099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6744950" y="241300"/>
          <a:ext cx="3352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山梨県富士川町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258925" y="190500"/>
          <a:ext cx="23317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284325" y="215900"/>
          <a:ext cx="22872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309725" y="241300"/>
          <a:ext cx="22301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68020" y="873760"/>
          <a:ext cx="8851265"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795020" y="905510"/>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1964055" y="905510"/>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14,127
13,899
112.00
8,740,331
8,310,341
274,361
5,076,918
9,553,230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133090" y="905510"/>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469130" y="924560"/>
          <a:ext cx="177355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242685" y="924560"/>
          <a:ext cx="110553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61.7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411720" y="937260"/>
          <a:ext cx="564515"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469130" y="1680210"/>
          <a:ext cx="177355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306185" y="1680210"/>
          <a:ext cx="33401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9711690" y="873760"/>
          <a:ext cx="133604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9948545" y="93726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9948545" y="1196340"/>
          <a:ext cx="12725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9948545" y="1518920"/>
          <a:ext cx="1272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9794240" y="1047750"/>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9848215" y="10007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9848215" y="12598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987107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9813290" y="149733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987107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9813290" y="186690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28015"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28015"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28015"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6802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79502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79502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67005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67005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6720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6720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6802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5425"/>
    <xdr:sp macro="" textlink="">
      <xdr:nvSpPr>
        <xdr:cNvPr id="40" name="テキスト ボックス 39"/>
        <xdr:cNvSpPr txBox="1"/>
      </xdr:nvSpPr>
      <xdr:spPr>
        <a:xfrm>
          <a:off x="65341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6802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140335</xdr:rowOff>
    </xdr:from>
    <xdr:to xmlns:xdr="http://schemas.openxmlformats.org/drawingml/2006/spreadsheetDrawing">
      <xdr:col>28</xdr:col>
      <xdr:colOff>114300</xdr:colOff>
      <xdr:row>38</xdr:row>
      <xdr:rowOff>140335</xdr:rowOff>
    </xdr:to>
    <xdr:cxnSp macro="">
      <xdr:nvCxnSpPr>
        <xdr:cNvPr id="42" name="直線コネクタ 41"/>
        <xdr:cNvCxnSpPr/>
      </xdr:nvCxnSpPr>
      <xdr:spPr>
        <a:xfrm>
          <a:off x="668020" y="65144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167640</xdr:rowOff>
    </xdr:from>
    <xdr:ext cx="248285" cy="259080"/>
    <xdr:sp macro="" textlink="">
      <xdr:nvSpPr>
        <xdr:cNvPr id="43" name="テキスト ボックス 42"/>
        <xdr:cNvSpPr txBox="1"/>
      </xdr:nvSpPr>
      <xdr:spPr>
        <a:xfrm>
          <a:off x="466090" y="63741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668020" y="60642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94995" cy="258445"/>
    <xdr:sp macro="" textlink="">
      <xdr:nvSpPr>
        <xdr:cNvPr id="45" name="テキスト ボックス 44"/>
        <xdr:cNvSpPr txBox="1"/>
      </xdr:nvSpPr>
      <xdr:spPr>
        <a:xfrm>
          <a:off x="166370" y="59258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668020" y="56184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4995" cy="259080"/>
    <xdr:sp macro="" textlink="">
      <xdr:nvSpPr>
        <xdr:cNvPr id="47" name="テキスト ボックス 46"/>
        <xdr:cNvSpPr txBox="1"/>
      </xdr:nvSpPr>
      <xdr:spPr>
        <a:xfrm>
          <a:off x="166370" y="54800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140335</xdr:rowOff>
    </xdr:from>
    <xdr:to xmlns:xdr="http://schemas.openxmlformats.org/drawingml/2006/spreadsheetDrawing">
      <xdr:col>28</xdr:col>
      <xdr:colOff>114300</xdr:colOff>
      <xdr:row>30</xdr:row>
      <xdr:rowOff>140335</xdr:rowOff>
    </xdr:to>
    <xdr:cxnSp macro="">
      <xdr:nvCxnSpPr>
        <xdr:cNvPr id="48" name="直線コネクタ 47"/>
        <xdr:cNvCxnSpPr/>
      </xdr:nvCxnSpPr>
      <xdr:spPr>
        <a:xfrm>
          <a:off x="668020" y="51733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167640</xdr:rowOff>
    </xdr:from>
    <xdr:ext cx="594995" cy="259080"/>
    <xdr:sp macro="" textlink="">
      <xdr:nvSpPr>
        <xdr:cNvPr id="49" name="テキスト ボックス 48"/>
        <xdr:cNvSpPr txBox="1"/>
      </xdr:nvSpPr>
      <xdr:spPr>
        <a:xfrm>
          <a:off x="166370" y="50330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66802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1" name="テキスト ボックス 50"/>
        <xdr:cNvSpPr txBox="1"/>
      </xdr:nvSpPr>
      <xdr:spPr>
        <a:xfrm>
          <a:off x="166370" y="4584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人件費グラフ枠"/>
        <xdr:cNvSpPr/>
      </xdr:nvSpPr>
      <xdr:spPr>
        <a:xfrm>
          <a:off x="66802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167640</xdr:rowOff>
    </xdr:from>
    <xdr:to xmlns:xdr="http://schemas.openxmlformats.org/drawingml/2006/spreadsheetDrawing">
      <xdr:col>24</xdr:col>
      <xdr:colOff>62865</xdr:colOff>
      <xdr:row>37</xdr:row>
      <xdr:rowOff>40640</xdr:rowOff>
    </xdr:to>
    <xdr:cxnSp macro="">
      <xdr:nvCxnSpPr>
        <xdr:cNvPr id="53" name="直線コネクタ 52"/>
        <xdr:cNvCxnSpPr/>
      </xdr:nvCxnSpPr>
      <xdr:spPr>
        <a:xfrm flipV="1">
          <a:off x="4069715" y="5200650"/>
          <a:ext cx="1270" cy="1046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44450</xdr:rowOff>
    </xdr:from>
    <xdr:ext cx="534035" cy="259080"/>
    <xdr:sp macro="" textlink="">
      <xdr:nvSpPr>
        <xdr:cNvPr id="54" name="人件費最小値テキスト"/>
        <xdr:cNvSpPr txBox="1"/>
      </xdr:nvSpPr>
      <xdr:spPr>
        <a:xfrm>
          <a:off x="4122420" y="6250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40640</xdr:rowOff>
    </xdr:from>
    <xdr:to xmlns:xdr="http://schemas.openxmlformats.org/drawingml/2006/spreadsheetDrawing">
      <xdr:col>24</xdr:col>
      <xdr:colOff>152400</xdr:colOff>
      <xdr:row>37</xdr:row>
      <xdr:rowOff>40640</xdr:rowOff>
    </xdr:to>
    <xdr:cxnSp macro="">
      <xdr:nvCxnSpPr>
        <xdr:cNvPr id="55" name="直線コネクタ 54"/>
        <xdr:cNvCxnSpPr/>
      </xdr:nvCxnSpPr>
      <xdr:spPr>
        <a:xfrm>
          <a:off x="4006215" y="62471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116205</xdr:rowOff>
    </xdr:from>
    <xdr:ext cx="598170" cy="259080"/>
    <xdr:sp macro="" textlink="">
      <xdr:nvSpPr>
        <xdr:cNvPr id="56" name="人件費最大値テキスト"/>
        <xdr:cNvSpPr txBox="1"/>
      </xdr:nvSpPr>
      <xdr:spPr>
        <a:xfrm>
          <a:off x="4122420" y="4981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167640</xdr:rowOff>
    </xdr:from>
    <xdr:to xmlns:xdr="http://schemas.openxmlformats.org/drawingml/2006/spreadsheetDrawing">
      <xdr:col>24</xdr:col>
      <xdr:colOff>152400</xdr:colOff>
      <xdr:row>30</xdr:row>
      <xdr:rowOff>167640</xdr:rowOff>
    </xdr:to>
    <xdr:cxnSp macro="">
      <xdr:nvCxnSpPr>
        <xdr:cNvPr id="57" name="直線コネクタ 56"/>
        <xdr:cNvCxnSpPr/>
      </xdr:nvCxnSpPr>
      <xdr:spPr>
        <a:xfrm>
          <a:off x="4006215" y="52006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35</xdr:row>
      <xdr:rowOff>158750</xdr:rowOff>
    </xdr:from>
    <xdr:to xmlns:xdr="http://schemas.openxmlformats.org/drawingml/2006/spreadsheetDrawing">
      <xdr:col>24</xdr:col>
      <xdr:colOff>63500</xdr:colOff>
      <xdr:row>36</xdr:row>
      <xdr:rowOff>6985</xdr:rowOff>
    </xdr:to>
    <xdr:cxnSp macro="">
      <xdr:nvCxnSpPr>
        <xdr:cNvPr id="58" name="直線コネクタ 57"/>
        <xdr:cNvCxnSpPr/>
      </xdr:nvCxnSpPr>
      <xdr:spPr>
        <a:xfrm flipV="1">
          <a:off x="3340100" y="6029960"/>
          <a:ext cx="73152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118745</xdr:rowOff>
    </xdr:from>
    <xdr:ext cx="598170" cy="259080"/>
    <xdr:sp macro="" textlink="">
      <xdr:nvSpPr>
        <xdr:cNvPr id="59" name="人件費平均値テキスト"/>
        <xdr:cNvSpPr txBox="1"/>
      </xdr:nvSpPr>
      <xdr:spPr>
        <a:xfrm>
          <a:off x="4122420" y="582231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95885</xdr:rowOff>
    </xdr:from>
    <xdr:to xmlns:xdr="http://schemas.openxmlformats.org/drawingml/2006/spreadsheetDrawing">
      <xdr:col>24</xdr:col>
      <xdr:colOff>114300</xdr:colOff>
      <xdr:row>36</xdr:row>
      <xdr:rowOff>26035</xdr:rowOff>
    </xdr:to>
    <xdr:sp macro="" textlink="">
      <xdr:nvSpPr>
        <xdr:cNvPr id="60" name="フローチャート: 判断 59"/>
        <xdr:cNvSpPr/>
      </xdr:nvSpPr>
      <xdr:spPr>
        <a:xfrm>
          <a:off x="4020820" y="5967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167640</xdr:rowOff>
    </xdr:from>
    <xdr:to xmlns:xdr="http://schemas.openxmlformats.org/drawingml/2006/spreadsheetDrawing">
      <xdr:col>19</xdr:col>
      <xdr:colOff>167005</xdr:colOff>
      <xdr:row>36</xdr:row>
      <xdr:rowOff>6985</xdr:rowOff>
    </xdr:to>
    <xdr:cxnSp macro="">
      <xdr:nvCxnSpPr>
        <xdr:cNvPr id="61" name="直線コネクタ 60"/>
        <xdr:cNvCxnSpPr/>
      </xdr:nvCxnSpPr>
      <xdr:spPr>
        <a:xfrm>
          <a:off x="2555875" y="6038850"/>
          <a:ext cx="7842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106045</xdr:rowOff>
    </xdr:from>
    <xdr:to xmlns:xdr="http://schemas.openxmlformats.org/drawingml/2006/spreadsheetDrawing">
      <xdr:col>20</xdr:col>
      <xdr:colOff>38100</xdr:colOff>
      <xdr:row>36</xdr:row>
      <xdr:rowOff>36195</xdr:rowOff>
    </xdr:to>
    <xdr:sp macro="" textlink="">
      <xdr:nvSpPr>
        <xdr:cNvPr id="62" name="フローチャート: 判断 61"/>
        <xdr:cNvSpPr/>
      </xdr:nvSpPr>
      <xdr:spPr>
        <a:xfrm>
          <a:off x="3300095" y="597725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52705</xdr:rowOff>
    </xdr:from>
    <xdr:ext cx="598170" cy="258445"/>
    <xdr:sp macro="" textlink="">
      <xdr:nvSpPr>
        <xdr:cNvPr id="63" name="テキスト ボックス 62"/>
        <xdr:cNvSpPr txBox="1"/>
      </xdr:nvSpPr>
      <xdr:spPr>
        <a:xfrm>
          <a:off x="3074670" y="57562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167640</xdr:rowOff>
    </xdr:from>
    <xdr:to xmlns:xdr="http://schemas.openxmlformats.org/drawingml/2006/spreadsheetDrawing">
      <xdr:col>15</xdr:col>
      <xdr:colOff>50800</xdr:colOff>
      <xdr:row>36</xdr:row>
      <xdr:rowOff>15240</xdr:rowOff>
    </xdr:to>
    <xdr:cxnSp macro="">
      <xdr:nvCxnSpPr>
        <xdr:cNvPr id="64" name="直線コネクタ 63"/>
        <xdr:cNvCxnSpPr/>
      </xdr:nvCxnSpPr>
      <xdr:spPr>
        <a:xfrm flipV="1">
          <a:off x="1784350" y="6038850"/>
          <a:ext cx="7715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114300</xdr:rowOff>
    </xdr:from>
    <xdr:to xmlns:xdr="http://schemas.openxmlformats.org/drawingml/2006/spreadsheetDrawing">
      <xdr:col>15</xdr:col>
      <xdr:colOff>101600</xdr:colOff>
      <xdr:row>36</xdr:row>
      <xdr:rowOff>44450</xdr:rowOff>
    </xdr:to>
    <xdr:sp macro="" textlink="">
      <xdr:nvSpPr>
        <xdr:cNvPr id="65" name="フローチャート: 判断 64"/>
        <xdr:cNvSpPr/>
      </xdr:nvSpPr>
      <xdr:spPr>
        <a:xfrm>
          <a:off x="2505075" y="5985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60960</xdr:rowOff>
    </xdr:from>
    <xdr:ext cx="598170" cy="259080"/>
    <xdr:sp macro="" textlink="">
      <xdr:nvSpPr>
        <xdr:cNvPr id="66" name="テキスト ボックス 65"/>
        <xdr:cNvSpPr txBox="1"/>
      </xdr:nvSpPr>
      <xdr:spPr>
        <a:xfrm>
          <a:off x="2303145" y="57645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36</xdr:row>
      <xdr:rowOff>15240</xdr:rowOff>
    </xdr:from>
    <xdr:to xmlns:xdr="http://schemas.openxmlformats.org/drawingml/2006/spreadsheetDrawing">
      <xdr:col>10</xdr:col>
      <xdr:colOff>114300</xdr:colOff>
      <xdr:row>36</xdr:row>
      <xdr:rowOff>95250</xdr:rowOff>
    </xdr:to>
    <xdr:cxnSp macro="">
      <xdr:nvCxnSpPr>
        <xdr:cNvPr id="67" name="直線コネクタ 66"/>
        <xdr:cNvCxnSpPr/>
      </xdr:nvCxnSpPr>
      <xdr:spPr>
        <a:xfrm flipV="1">
          <a:off x="1002030" y="6054090"/>
          <a:ext cx="78232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120650</xdr:rowOff>
    </xdr:from>
    <xdr:to xmlns:xdr="http://schemas.openxmlformats.org/drawingml/2006/spreadsheetDrawing">
      <xdr:col>10</xdr:col>
      <xdr:colOff>165100</xdr:colOff>
      <xdr:row>36</xdr:row>
      <xdr:rowOff>50800</xdr:rowOff>
    </xdr:to>
    <xdr:sp macro="" textlink="">
      <xdr:nvSpPr>
        <xdr:cNvPr id="68" name="フローチャート: 判断 67"/>
        <xdr:cNvSpPr/>
      </xdr:nvSpPr>
      <xdr:spPr>
        <a:xfrm>
          <a:off x="1733550" y="5991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67310</xdr:rowOff>
    </xdr:from>
    <xdr:ext cx="598170" cy="259080"/>
    <xdr:sp macro="" textlink="">
      <xdr:nvSpPr>
        <xdr:cNvPr id="69" name="テキスト ボックス 68"/>
        <xdr:cNvSpPr txBox="1"/>
      </xdr:nvSpPr>
      <xdr:spPr>
        <a:xfrm>
          <a:off x="1508125" y="57708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58420</xdr:rowOff>
    </xdr:from>
    <xdr:to xmlns:xdr="http://schemas.openxmlformats.org/drawingml/2006/spreadsheetDrawing">
      <xdr:col>6</xdr:col>
      <xdr:colOff>38100</xdr:colOff>
      <xdr:row>36</xdr:row>
      <xdr:rowOff>160020</xdr:rowOff>
    </xdr:to>
    <xdr:sp macro="" textlink="">
      <xdr:nvSpPr>
        <xdr:cNvPr id="70" name="フローチャート: 判断 69"/>
        <xdr:cNvSpPr/>
      </xdr:nvSpPr>
      <xdr:spPr>
        <a:xfrm>
          <a:off x="962025" y="609727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151130</xdr:rowOff>
    </xdr:from>
    <xdr:ext cx="534035" cy="259080"/>
    <xdr:sp macro="" textlink="">
      <xdr:nvSpPr>
        <xdr:cNvPr id="71" name="テキスト ボックス 70"/>
        <xdr:cNvSpPr txBox="1"/>
      </xdr:nvSpPr>
      <xdr:spPr>
        <a:xfrm>
          <a:off x="768985" y="6189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390461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41</xdr:row>
      <xdr:rowOff>80010</xdr:rowOff>
    </xdr:from>
    <xdr:ext cx="762000" cy="259080"/>
    <xdr:sp macro="" textlink="">
      <xdr:nvSpPr>
        <xdr:cNvPr id="73" name="テキスト ボックス 72"/>
        <xdr:cNvSpPr txBox="1"/>
      </xdr:nvSpPr>
      <xdr:spPr>
        <a:xfrm>
          <a:off x="317309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4" name="テキスト ボックス 73"/>
        <xdr:cNvSpPr txBox="1"/>
      </xdr:nvSpPr>
      <xdr:spPr>
        <a:xfrm>
          <a:off x="238887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5" name="テキスト ボックス 74"/>
        <xdr:cNvSpPr txBox="1"/>
      </xdr:nvSpPr>
      <xdr:spPr>
        <a:xfrm>
          <a:off x="161734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41</xdr:row>
      <xdr:rowOff>80010</xdr:rowOff>
    </xdr:from>
    <xdr:ext cx="762000" cy="259080"/>
    <xdr:sp macro="" textlink="">
      <xdr:nvSpPr>
        <xdr:cNvPr id="76" name="テキスト ボックス 75"/>
        <xdr:cNvSpPr txBox="1"/>
      </xdr:nvSpPr>
      <xdr:spPr>
        <a:xfrm>
          <a:off x="8350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107950</xdr:rowOff>
    </xdr:from>
    <xdr:to xmlns:xdr="http://schemas.openxmlformats.org/drawingml/2006/spreadsheetDrawing">
      <xdr:col>24</xdr:col>
      <xdr:colOff>114300</xdr:colOff>
      <xdr:row>36</xdr:row>
      <xdr:rowOff>38100</xdr:rowOff>
    </xdr:to>
    <xdr:sp macro="" textlink="">
      <xdr:nvSpPr>
        <xdr:cNvPr id="77" name="楕円 76"/>
        <xdr:cNvSpPr/>
      </xdr:nvSpPr>
      <xdr:spPr>
        <a:xfrm>
          <a:off x="4020820" y="5979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86360</xdr:rowOff>
    </xdr:from>
    <xdr:ext cx="598170" cy="257810"/>
    <xdr:sp macro="" textlink="">
      <xdr:nvSpPr>
        <xdr:cNvPr id="78" name="人件費該当値テキスト"/>
        <xdr:cNvSpPr txBox="1"/>
      </xdr:nvSpPr>
      <xdr:spPr>
        <a:xfrm>
          <a:off x="4122420" y="595757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127635</xdr:rowOff>
    </xdr:from>
    <xdr:to xmlns:xdr="http://schemas.openxmlformats.org/drawingml/2006/spreadsheetDrawing">
      <xdr:col>20</xdr:col>
      <xdr:colOff>38100</xdr:colOff>
      <xdr:row>36</xdr:row>
      <xdr:rowOff>57785</xdr:rowOff>
    </xdr:to>
    <xdr:sp macro="" textlink="">
      <xdr:nvSpPr>
        <xdr:cNvPr id="79" name="楕円 78"/>
        <xdr:cNvSpPr/>
      </xdr:nvSpPr>
      <xdr:spPr>
        <a:xfrm>
          <a:off x="3300095" y="599884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48895</xdr:rowOff>
    </xdr:from>
    <xdr:ext cx="598170" cy="259080"/>
    <xdr:sp macro="" textlink="">
      <xdr:nvSpPr>
        <xdr:cNvPr id="80" name="テキスト ボックス 79"/>
        <xdr:cNvSpPr txBox="1"/>
      </xdr:nvSpPr>
      <xdr:spPr>
        <a:xfrm>
          <a:off x="3074670" y="60877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118745</xdr:rowOff>
    </xdr:from>
    <xdr:to xmlns:xdr="http://schemas.openxmlformats.org/drawingml/2006/spreadsheetDrawing">
      <xdr:col>15</xdr:col>
      <xdr:colOff>101600</xdr:colOff>
      <xdr:row>36</xdr:row>
      <xdr:rowOff>48895</xdr:rowOff>
    </xdr:to>
    <xdr:sp macro="" textlink="">
      <xdr:nvSpPr>
        <xdr:cNvPr id="81" name="楕円 80"/>
        <xdr:cNvSpPr/>
      </xdr:nvSpPr>
      <xdr:spPr>
        <a:xfrm>
          <a:off x="2505075" y="5989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40005</xdr:rowOff>
    </xdr:from>
    <xdr:ext cx="598170" cy="259080"/>
    <xdr:sp macro="" textlink="">
      <xdr:nvSpPr>
        <xdr:cNvPr id="82" name="テキスト ボックス 81"/>
        <xdr:cNvSpPr txBox="1"/>
      </xdr:nvSpPr>
      <xdr:spPr>
        <a:xfrm>
          <a:off x="2303145" y="60788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135890</xdr:rowOff>
    </xdr:from>
    <xdr:to xmlns:xdr="http://schemas.openxmlformats.org/drawingml/2006/spreadsheetDrawing">
      <xdr:col>10</xdr:col>
      <xdr:colOff>165100</xdr:colOff>
      <xdr:row>36</xdr:row>
      <xdr:rowOff>66040</xdr:rowOff>
    </xdr:to>
    <xdr:sp macro="" textlink="">
      <xdr:nvSpPr>
        <xdr:cNvPr id="83" name="楕円 82"/>
        <xdr:cNvSpPr/>
      </xdr:nvSpPr>
      <xdr:spPr>
        <a:xfrm>
          <a:off x="1733550" y="600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57150</xdr:rowOff>
    </xdr:from>
    <xdr:ext cx="598170" cy="259080"/>
    <xdr:sp macro="" textlink="">
      <xdr:nvSpPr>
        <xdr:cNvPr id="84" name="テキスト ボックス 83"/>
        <xdr:cNvSpPr txBox="1"/>
      </xdr:nvSpPr>
      <xdr:spPr>
        <a:xfrm>
          <a:off x="1508125" y="60960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44450</xdr:rowOff>
    </xdr:from>
    <xdr:to xmlns:xdr="http://schemas.openxmlformats.org/drawingml/2006/spreadsheetDrawing">
      <xdr:col>6</xdr:col>
      <xdr:colOff>38100</xdr:colOff>
      <xdr:row>36</xdr:row>
      <xdr:rowOff>146050</xdr:rowOff>
    </xdr:to>
    <xdr:sp macro="" textlink="">
      <xdr:nvSpPr>
        <xdr:cNvPr id="85" name="楕円 84"/>
        <xdr:cNvSpPr/>
      </xdr:nvSpPr>
      <xdr:spPr>
        <a:xfrm>
          <a:off x="962025" y="6083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162560</xdr:rowOff>
    </xdr:from>
    <xdr:ext cx="534035" cy="258445"/>
    <xdr:sp macro="" textlink="">
      <xdr:nvSpPr>
        <xdr:cNvPr id="86" name="テキスト ボックス 85"/>
        <xdr:cNvSpPr txBox="1"/>
      </xdr:nvSpPr>
      <xdr:spPr>
        <a:xfrm>
          <a:off x="768985" y="5866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66802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88" name="正方形/長方形 87"/>
        <xdr:cNvSpPr/>
      </xdr:nvSpPr>
      <xdr:spPr>
        <a:xfrm>
          <a:off x="79502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79502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0" name="正方形/長方形 89"/>
        <xdr:cNvSpPr/>
      </xdr:nvSpPr>
      <xdr:spPr>
        <a:xfrm>
          <a:off x="167005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67005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2" name="正方形/長方形 91"/>
        <xdr:cNvSpPr/>
      </xdr:nvSpPr>
      <xdr:spPr>
        <a:xfrm>
          <a:off x="26720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26720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66802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5425"/>
    <xdr:sp macro="" textlink="">
      <xdr:nvSpPr>
        <xdr:cNvPr id="95" name="テキスト ボックス 94"/>
        <xdr:cNvSpPr txBox="1"/>
      </xdr:nvSpPr>
      <xdr:spPr>
        <a:xfrm>
          <a:off x="65341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66802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140335</xdr:rowOff>
    </xdr:from>
    <xdr:to xmlns:xdr="http://schemas.openxmlformats.org/drawingml/2006/spreadsheetDrawing">
      <xdr:col>28</xdr:col>
      <xdr:colOff>114300</xdr:colOff>
      <xdr:row>58</xdr:row>
      <xdr:rowOff>140335</xdr:rowOff>
    </xdr:to>
    <xdr:cxnSp macro="">
      <xdr:nvCxnSpPr>
        <xdr:cNvPr id="97" name="直線コネクタ 96"/>
        <xdr:cNvCxnSpPr/>
      </xdr:nvCxnSpPr>
      <xdr:spPr>
        <a:xfrm>
          <a:off x="668020" y="98672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167640</xdr:rowOff>
    </xdr:from>
    <xdr:ext cx="248285" cy="259080"/>
    <xdr:sp macro="" textlink="">
      <xdr:nvSpPr>
        <xdr:cNvPr id="98" name="テキスト ボックス 97"/>
        <xdr:cNvSpPr txBox="1"/>
      </xdr:nvSpPr>
      <xdr:spPr>
        <a:xfrm>
          <a:off x="466090" y="97269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99" name="直線コネクタ 98"/>
        <xdr:cNvCxnSpPr/>
      </xdr:nvCxnSpPr>
      <xdr:spPr>
        <a:xfrm>
          <a:off x="668020" y="94170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995" cy="258445"/>
    <xdr:sp macro="" textlink="">
      <xdr:nvSpPr>
        <xdr:cNvPr id="100" name="テキスト ボックス 99"/>
        <xdr:cNvSpPr txBox="1"/>
      </xdr:nvSpPr>
      <xdr:spPr>
        <a:xfrm>
          <a:off x="166370" y="92786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1" name="直線コネクタ 100"/>
        <xdr:cNvCxnSpPr/>
      </xdr:nvCxnSpPr>
      <xdr:spPr>
        <a:xfrm>
          <a:off x="668020" y="89712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995" cy="259080"/>
    <xdr:sp macro="" textlink="">
      <xdr:nvSpPr>
        <xdr:cNvPr id="102" name="テキスト ボックス 101"/>
        <xdr:cNvSpPr txBox="1"/>
      </xdr:nvSpPr>
      <xdr:spPr>
        <a:xfrm>
          <a:off x="166370" y="88328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140335</xdr:rowOff>
    </xdr:from>
    <xdr:to xmlns:xdr="http://schemas.openxmlformats.org/drawingml/2006/spreadsheetDrawing">
      <xdr:col>28</xdr:col>
      <xdr:colOff>114300</xdr:colOff>
      <xdr:row>50</xdr:row>
      <xdr:rowOff>140335</xdr:rowOff>
    </xdr:to>
    <xdr:cxnSp macro="">
      <xdr:nvCxnSpPr>
        <xdr:cNvPr id="103" name="直線コネクタ 102"/>
        <xdr:cNvCxnSpPr/>
      </xdr:nvCxnSpPr>
      <xdr:spPr>
        <a:xfrm>
          <a:off x="668020" y="85261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167640</xdr:rowOff>
    </xdr:from>
    <xdr:ext cx="594995" cy="259080"/>
    <xdr:sp macro="" textlink="">
      <xdr:nvSpPr>
        <xdr:cNvPr id="104" name="テキスト ボックス 103"/>
        <xdr:cNvSpPr txBox="1"/>
      </xdr:nvSpPr>
      <xdr:spPr>
        <a:xfrm>
          <a:off x="166370" y="83858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5" name="直線コネクタ 104"/>
        <xdr:cNvCxnSpPr/>
      </xdr:nvCxnSpPr>
      <xdr:spPr>
        <a:xfrm>
          <a:off x="66802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06" name="テキスト ボックス 105"/>
        <xdr:cNvSpPr txBox="1"/>
      </xdr:nvSpPr>
      <xdr:spPr>
        <a:xfrm>
          <a:off x="166370"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7" name="物件費グラフ枠"/>
        <xdr:cNvSpPr/>
      </xdr:nvSpPr>
      <xdr:spPr>
        <a:xfrm>
          <a:off x="66802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31750</xdr:rowOff>
    </xdr:from>
    <xdr:to xmlns:xdr="http://schemas.openxmlformats.org/drawingml/2006/spreadsheetDrawing">
      <xdr:col>24</xdr:col>
      <xdr:colOff>62865</xdr:colOff>
      <xdr:row>57</xdr:row>
      <xdr:rowOff>73025</xdr:rowOff>
    </xdr:to>
    <xdr:cxnSp macro="">
      <xdr:nvCxnSpPr>
        <xdr:cNvPr id="108" name="直線コネクタ 107"/>
        <xdr:cNvCxnSpPr/>
      </xdr:nvCxnSpPr>
      <xdr:spPr>
        <a:xfrm flipV="1">
          <a:off x="4069715" y="8585200"/>
          <a:ext cx="1270" cy="1047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76835</xdr:rowOff>
    </xdr:from>
    <xdr:ext cx="534035" cy="259080"/>
    <xdr:sp macro="" textlink="">
      <xdr:nvSpPr>
        <xdr:cNvPr id="109" name="物件費最小値テキスト"/>
        <xdr:cNvSpPr txBox="1"/>
      </xdr:nvSpPr>
      <xdr:spPr>
        <a:xfrm>
          <a:off x="4122420" y="9636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73025</xdr:rowOff>
    </xdr:from>
    <xdr:to xmlns:xdr="http://schemas.openxmlformats.org/drawingml/2006/spreadsheetDrawing">
      <xdr:col>24</xdr:col>
      <xdr:colOff>152400</xdr:colOff>
      <xdr:row>57</xdr:row>
      <xdr:rowOff>73025</xdr:rowOff>
    </xdr:to>
    <xdr:cxnSp macro="">
      <xdr:nvCxnSpPr>
        <xdr:cNvPr id="110" name="直線コネクタ 109"/>
        <xdr:cNvCxnSpPr/>
      </xdr:nvCxnSpPr>
      <xdr:spPr>
        <a:xfrm>
          <a:off x="4006215" y="96323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149860</xdr:rowOff>
    </xdr:from>
    <xdr:ext cx="598170" cy="259080"/>
    <xdr:sp macro="" textlink="">
      <xdr:nvSpPr>
        <xdr:cNvPr id="111" name="物件費最大値テキスト"/>
        <xdr:cNvSpPr txBox="1"/>
      </xdr:nvSpPr>
      <xdr:spPr>
        <a:xfrm>
          <a:off x="4122420" y="83680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31750</xdr:rowOff>
    </xdr:from>
    <xdr:to xmlns:xdr="http://schemas.openxmlformats.org/drawingml/2006/spreadsheetDrawing">
      <xdr:col>24</xdr:col>
      <xdr:colOff>152400</xdr:colOff>
      <xdr:row>51</xdr:row>
      <xdr:rowOff>31750</xdr:rowOff>
    </xdr:to>
    <xdr:cxnSp macro="">
      <xdr:nvCxnSpPr>
        <xdr:cNvPr id="112" name="直線コネクタ 111"/>
        <xdr:cNvCxnSpPr/>
      </xdr:nvCxnSpPr>
      <xdr:spPr>
        <a:xfrm>
          <a:off x="4006215" y="85852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56</xdr:row>
      <xdr:rowOff>81915</xdr:rowOff>
    </xdr:from>
    <xdr:to xmlns:xdr="http://schemas.openxmlformats.org/drawingml/2006/spreadsheetDrawing">
      <xdr:col>24</xdr:col>
      <xdr:colOff>63500</xdr:colOff>
      <xdr:row>56</xdr:row>
      <xdr:rowOff>95885</xdr:rowOff>
    </xdr:to>
    <xdr:cxnSp macro="">
      <xdr:nvCxnSpPr>
        <xdr:cNvPr id="113" name="直線コネクタ 112"/>
        <xdr:cNvCxnSpPr/>
      </xdr:nvCxnSpPr>
      <xdr:spPr>
        <a:xfrm>
          <a:off x="3340100" y="9473565"/>
          <a:ext cx="7315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153035</xdr:rowOff>
    </xdr:from>
    <xdr:ext cx="598170" cy="259080"/>
    <xdr:sp macro="" textlink="">
      <xdr:nvSpPr>
        <xdr:cNvPr id="114" name="物件費平均値テキスト"/>
        <xdr:cNvSpPr txBox="1"/>
      </xdr:nvSpPr>
      <xdr:spPr>
        <a:xfrm>
          <a:off x="4122420" y="920940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130175</xdr:rowOff>
    </xdr:from>
    <xdr:to xmlns:xdr="http://schemas.openxmlformats.org/drawingml/2006/spreadsheetDrawing">
      <xdr:col>24</xdr:col>
      <xdr:colOff>114300</xdr:colOff>
      <xdr:row>56</xdr:row>
      <xdr:rowOff>60325</xdr:rowOff>
    </xdr:to>
    <xdr:sp macro="" textlink="">
      <xdr:nvSpPr>
        <xdr:cNvPr id="115" name="フローチャート: 判断 114"/>
        <xdr:cNvSpPr/>
      </xdr:nvSpPr>
      <xdr:spPr>
        <a:xfrm>
          <a:off x="4020820" y="9354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81915</xdr:rowOff>
    </xdr:from>
    <xdr:to xmlns:xdr="http://schemas.openxmlformats.org/drawingml/2006/spreadsheetDrawing">
      <xdr:col>19</xdr:col>
      <xdr:colOff>167005</xdr:colOff>
      <xdr:row>56</xdr:row>
      <xdr:rowOff>104775</xdr:rowOff>
    </xdr:to>
    <xdr:cxnSp macro="">
      <xdr:nvCxnSpPr>
        <xdr:cNvPr id="116" name="直線コネクタ 115"/>
        <xdr:cNvCxnSpPr/>
      </xdr:nvCxnSpPr>
      <xdr:spPr>
        <a:xfrm flipV="1">
          <a:off x="2555875" y="9473565"/>
          <a:ext cx="7842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125095</xdr:rowOff>
    </xdr:from>
    <xdr:to xmlns:xdr="http://schemas.openxmlformats.org/drawingml/2006/spreadsheetDrawing">
      <xdr:col>20</xdr:col>
      <xdr:colOff>38100</xdr:colOff>
      <xdr:row>56</xdr:row>
      <xdr:rowOff>55245</xdr:rowOff>
    </xdr:to>
    <xdr:sp macro="" textlink="">
      <xdr:nvSpPr>
        <xdr:cNvPr id="117" name="フローチャート: 判断 116"/>
        <xdr:cNvSpPr/>
      </xdr:nvSpPr>
      <xdr:spPr>
        <a:xfrm>
          <a:off x="3300095" y="934910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71755</xdr:rowOff>
    </xdr:from>
    <xdr:ext cx="598170" cy="258445"/>
    <xdr:sp macro="" textlink="">
      <xdr:nvSpPr>
        <xdr:cNvPr id="118" name="テキスト ボックス 117"/>
        <xdr:cNvSpPr txBox="1"/>
      </xdr:nvSpPr>
      <xdr:spPr>
        <a:xfrm>
          <a:off x="3074670" y="91281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104775</xdr:rowOff>
    </xdr:from>
    <xdr:to xmlns:xdr="http://schemas.openxmlformats.org/drawingml/2006/spreadsheetDrawing">
      <xdr:col>15</xdr:col>
      <xdr:colOff>50800</xdr:colOff>
      <xdr:row>56</xdr:row>
      <xdr:rowOff>110490</xdr:rowOff>
    </xdr:to>
    <xdr:cxnSp macro="">
      <xdr:nvCxnSpPr>
        <xdr:cNvPr id="119" name="直線コネクタ 118"/>
        <xdr:cNvCxnSpPr/>
      </xdr:nvCxnSpPr>
      <xdr:spPr>
        <a:xfrm flipV="1">
          <a:off x="1784350" y="9496425"/>
          <a:ext cx="7715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164465</xdr:rowOff>
    </xdr:from>
    <xdr:to xmlns:xdr="http://schemas.openxmlformats.org/drawingml/2006/spreadsheetDrawing">
      <xdr:col>15</xdr:col>
      <xdr:colOff>101600</xdr:colOff>
      <xdr:row>56</xdr:row>
      <xdr:rowOff>94615</xdr:rowOff>
    </xdr:to>
    <xdr:sp macro="" textlink="">
      <xdr:nvSpPr>
        <xdr:cNvPr id="120" name="フローチャート: 判断 119"/>
        <xdr:cNvSpPr/>
      </xdr:nvSpPr>
      <xdr:spPr>
        <a:xfrm>
          <a:off x="2505075" y="9388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111125</xdr:rowOff>
    </xdr:from>
    <xdr:ext cx="534035" cy="258445"/>
    <xdr:sp macro="" textlink="">
      <xdr:nvSpPr>
        <xdr:cNvPr id="121" name="テキスト ボックス 120"/>
        <xdr:cNvSpPr txBox="1"/>
      </xdr:nvSpPr>
      <xdr:spPr>
        <a:xfrm>
          <a:off x="2335530" y="9167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56</xdr:row>
      <xdr:rowOff>110490</xdr:rowOff>
    </xdr:from>
    <xdr:to xmlns:xdr="http://schemas.openxmlformats.org/drawingml/2006/spreadsheetDrawing">
      <xdr:col>10</xdr:col>
      <xdr:colOff>114300</xdr:colOff>
      <xdr:row>56</xdr:row>
      <xdr:rowOff>120015</xdr:rowOff>
    </xdr:to>
    <xdr:cxnSp macro="">
      <xdr:nvCxnSpPr>
        <xdr:cNvPr id="122" name="直線コネクタ 121"/>
        <xdr:cNvCxnSpPr/>
      </xdr:nvCxnSpPr>
      <xdr:spPr>
        <a:xfrm flipV="1">
          <a:off x="1002030" y="9502140"/>
          <a:ext cx="7823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167640</xdr:rowOff>
    </xdr:from>
    <xdr:to xmlns:xdr="http://schemas.openxmlformats.org/drawingml/2006/spreadsheetDrawing">
      <xdr:col>10</xdr:col>
      <xdr:colOff>165100</xdr:colOff>
      <xdr:row>56</xdr:row>
      <xdr:rowOff>98425</xdr:rowOff>
    </xdr:to>
    <xdr:sp macro="" textlink="">
      <xdr:nvSpPr>
        <xdr:cNvPr id="123" name="フローチャート: 判断 122"/>
        <xdr:cNvSpPr/>
      </xdr:nvSpPr>
      <xdr:spPr>
        <a:xfrm>
          <a:off x="1733550" y="93916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114935</xdr:rowOff>
    </xdr:from>
    <xdr:ext cx="534035" cy="259080"/>
    <xdr:sp macro="" textlink="">
      <xdr:nvSpPr>
        <xdr:cNvPr id="124" name="テキスト ボックス 123"/>
        <xdr:cNvSpPr txBox="1"/>
      </xdr:nvSpPr>
      <xdr:spPr>
        <a:xfrm>
          <a:off x="1540510" y="9171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62865</xdr:rowOff>
    </xdr:from>
    <xdr:to xmlns:xdr="http://schemas.openxmlformats.org/drawingml/2006/spreadsheetDrawing">
      <xdr:col>6</xdr:col>
      <xdr:colOff>38100</xdr:colOff>
      <xdr:row>56</xdr:row>
      <xdr:rowOff>164465</xdr:rowOff>
    </xdr:to>
    <xdr:sp macro="" textlink="">
      <xdr:nvSpPr>
        <xdr:cNvPr id="125" name="フローチャート: 判断 124"/>
        <xdr:cNvSpPr/>
      </xdr:nvSpPr>
      <xdr:spPr>
        <a:xfrm>
          <a:off x="962025" y="945451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8890</xdr:rowOff>
    </xdr:from>
    <xdr:ext cx="534035" cy="259080"/>
    <xdr:sp macro="" textlink="">
      <xdr:nvSpPr>
        <xdr:cNvPr id="126" name="テキスト ボックス 125"/>
        <xdr:cNvSpPr txBox="1"/>
      </xdr:nvSpPr>
      <xdr:spPr>
        <a:xfrm>
          <a:off x="768985" y="9232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7" name="テキスト ボックス 126"/>
        <xdr:cNvSpPr txBox="1"/>
      </xdr:nvSpPr>
      <xdr:spPr>
        <a:xfrm>
          <a:off x="390461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61</xdr:row>
      <xdr:rowOff>80010</xdr:rowOff>
    </xdr:from>
    <xdr:ext cx="762000" cy="259080"/>
    <xdr:sp macro="" textlink="">
      <xdr:nvSpPr>
        <xdr:cNvPr id="128" name="テキスト ボックス 127"/>
        <xdr:cNvSpPr txBox="1"/>
      </xdr:nvSpPr>
      <xdr:spPr>
        <a:xfrm>
          <a:off x="317309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29" name="テキスト ボックス 128"/>
        <xdr:cNvSpPr txBox="1"/>
      </xdr:nvSpPr>
      <xdr:spPr>
        <a:xfrm>
          <a:off x="238887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0" name="テキスト ボックス 129"/>
        <xdr:cNvSpPr txBox="1"/>
      </xdr:nvSpPr>
      <xdr:spPr>
        <a:xfrm>
          <a:off x="161734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61</xdr:row>
      <xdr:rowOff>80010</xdr:rowOff>
    </xdr:from>
    <xdr:ext cx="762000" cy="259080"/>
    <xdr:sp macro="" textlink="">
      <xdr:nvSpPr>
        <xdr:cNvPr id="131" name="テキスト ボックス 130"/>
        <xdr:cNvSpPr txBox="1"/>
      </xdr:nvSpPr>
      <xdr:spPr>
        <a:xfrm>
          <a:off x="8350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45085</xdr:rowOff>
    </xdr:from>
    <xdr:to xmlns:xdr="http://schemas.openxmlformats.org/drawingml/2006/spreadsheetDrawing">
      <xdr:col>24</xdr:col>
      <xdr:colOff>114300</xdr:colOff>
      <xdr:row>56</xdr:row>
      <xdr:rowOff>146685</xdr:rowOff>
    </xdr:to>
    <xdr:sp macro="" textlink="">
      <xdr:nvSpPr>
        <xdr:cNvPr id="132" name="楕円 131"/>
        <xdr:cNvSpPr/>
      </xdr:nvSpPr>
      <xdr:spPr>
        <a:xfrm>
          <a:off x="4020820" y="943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23495</xdr:rowOff>
    </xdr:from>
    <xdr:ext cx="534035" cy="259080"/>
    <xdr:sp macro="" textlink="">
      <xdr:nvSpPr>
        <xdr:cNvPr id="133" name="物件費該当値テキスト"/>
        <xdr:cNvSpPr txBox="1"/>
      </xdr:nvSpPr>
      <xdr:spPr>
        <a:xfrm>
          <a:off x="4122420" y="9415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31115</xdr:rowOff>
    </xdr:from>
    <xdr:to xmlns:xdr="http://schemas.openxmlformats.org/drawingml/2006/spreadsheetDrawing">
      <xdr:col>20</xdr:col>
      <xdr:colOff>38100</xdr:colOff>
      <xdr:row>56</xdr:row>
      <xdr:rowOff>132715</xdr:rowOff>
    </xdr:to>
    <xdr:sp macro="" textlink="">
      <xdr:nvSpPr>
        <xdr:cNvPr id="134" name="楕円 133"/>
        <xdr:cNvSpPr/>
      </xdr:nvSpPr>
      <xdr:spPr>
        <a:xfrm>
          <a:off x="3300095" y="942276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123825</xdr:rowOff>
    </xdr:from>
    <xdr:ext cx="534035" cy="258445"/>
    <xdr:sp macro="" textlink="">
      <xdr:nvSpPr>
        <xdr:cNvPr id="135" name="テキスト ボックス 134"/>
        <xdr:cNvSpPr txBox="1"/>
      </xdr:nvSpPr>
      <xdr:spPr>
        <a:xfrm>
          <a:off x="3107055" y="9515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53975</xdr:rowOff>
    </xdr:from>
    <xdr:to xmlns:xdr="http://schemas.openxmlformats.org/drawingml/2006/spreadsheetDrawing">
      <xdr:col>15</xdr:col>
      <xdr:colOff>101600</xdr:colOff>
      <xdr:row>56</xdr:row>
      <xdr:rowOff>155575</xdr:rowOff>
    </xdr:to>
    <xdr:sp macro="" textlink="">
      <xdr:nvSpPr>
        <xdr:cNvPr id="136" name="楕円 135"/>
        <xdr:cNvSpPr/>
      </xdr:nvSpPr>
      <xdr:spPr>
        <a:xfrm>
          <a:off x="2505075" y="944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146685</xdr:rowOff>
    </xdr:from>
    <xdr:ext cx="534035" cy="258445"/>
    <xdr:sp macro="" textlink="">
      <xdr:nvSpPr>
        <xdr:cNvPr id="137" name="テキスト ボックス 136"/>
        <xdr:cNvSpPr txBox="1"/>
      </xdr:nvSpPr>
      <xdr:spPr>
        <a:xfrm>
          <a:off x="2335530" y="9538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59690</xdr:rowOff>
    </xdr:from>
    <xdr:to xmlns:xdr="http://schemas.openxmlformats.org/drawingml/2006/spreadsheetDrawing">
      <xdr:col>10</xdr:col>
      <xdr:colOff>165100</xdr:colOff>
      <xdr:row>56</xdr:row>
      <xdr:rowOff>161290</xdr:rowOff>
    </xdr:to>
    <xdr:sp macro="" textlink="">
      <xdr:nvSpPr>
        <xdr:cNvPr id="138" name="楕円 137"/>
        <xdr:cNvSpPr/>
      </xdr:nvSpPr>
      <xdr:spPr>
        <a:xfrm>
          <a:off x="1733550" y="945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152400</xdr:rowOff>
    </xdr:from>
    <xdr:ext cx="534035" cy="259080"/>
    <xdr:sp macro="" textlink="">
      <xdr:nvSpPr>
        <xdr:cNvPr id="139" name="テキスト ボックス 138"/>
        <xdr:cNvSpPr txBox="1"/>
      </xdr:nvSpPr>
      <xdr:spPr>
        <a:xfrm>
          <a:off x="1540510" y="9544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69215</xdr:rowOff>
    </xdr:from>
    <xdr:to xmlns:xdr="http://schemas.openxmlformats.org/drawingml/2006/spreadsheetDrawing">
      <xdr:col>6</xdr:col>
      <xdr:colOff>38100</xdr:colOff>
      <xdr:row>56</xdr:row>
      <xdr:rowOff>167640</xdr:rowOff>
    </xdr:to>
    <xdr:sp macro="" textlink="">
      <xdr:nvSpPr>
        <xdr:cNvPr id="140" name="楕円 139"/>
        <xdr:cNvSpPr/>
      </xdr:nvSpPr>
      <xdr:spPr>
        <a:xfrm>
          <a:off x="962025" y="9460865"/>
          <a:ext cx="7810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162560</xdr:rowOff>
    </xdr:from>
    <xdr:ext cx="534035" cy="258445"/>
    <xdr:sp macro="" textlink="">
      <xdr:nvSpPr>
        <xdr:cNvPr id="141" name="テキスト ボックス 140"/>
        <xdr:cNvSpPr txBox="1"/>
      </xdr:nvSpPr>
      <xdr:spPr>
        <a:xfrm>
          <a:off x="768985" y="9554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2" name="正方形/長方形 141"/>
        <xdr:cNvSpPr/>
      </xdr:nvSpPr>
      <xdr:spPr>
        <a:xfrm>
          <a:off x="66802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43" name="正方形/長方形 142"/>
        <xdr:cNvSpPr/>
      </xdr:nvSpPr>
      <xdr:spPr>
        <a:xfrm>
          <a:off x="79502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4" name="正方形/長方形 143"/>
        <xdr:cNvSpPr/>
      </xdr:nvSpPr>
      <xdr:spPr>
        <a:xfrm>
          <a:off x="79502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45" name="正方形/長方形 144"/>
        <xdr:cNvSpPr/>
      </xdr:nvSpPr>
      <xdr:spPr>
        <a:xfrm>
          <a:off x="167005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6" name="正方形/長方形 145"/>
        <xdr:cNvSpPr/>
      </xdr:nvSpPr>
      <xdr:spPr>
        <a:xfrm>
          <a:off x="167005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47" name="正方形/長方形 146"/>
        <xdr:cNvSpPr/>
      </xdr:nvSpPr>
      <xdr:spPr>
        <a:xfrm>
          <a:off x="26720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8" name="正方形/長方形 147"/>
        <xdr:cNvSpPr/>
      </xdr:nvSpPr>
      <xdr:spPr>
        <a:xfrm>
          <a:off x="26720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9" name="正方形/長方形 148"/>
        <xdr:cNvSpPr/>
      </xdr:nvSpPr>
      <xdr:spPr>
        <a:xfrm>
          <a:off x="66802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5425"/>
    <xdr:sp macro="" textlink="">
      <xdr:nvSpPr>
        <xdr:cNvPr id="150" name="テキスト ボックス 149"/>
        <xdr:cNvSpPr txBox="1"/>
      </xdr:nvSpPr>
      <xdr:spPr>
        <a:xfrm>
          <a:off x="65341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1" name="直線コネクタ 150"/>
        <xdr:cNvCxnSpPr/>
      </xdr:nvCxnSpPr>
      <xdr:spPr>
        <a:xfrm>
          <a:off x="66802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140335</xdr:rowOff>
    </xdr:from>
    <xdr:to xmlns:xdr="http://schemas.openxmlformats.org/drawingml/2006/spreadsheetDrawing">
      <xdr:col>28</xdr:col>
      <xdr:colOff>114300</xdr:colOff>
      <xdr:row>78</xdr:row>
      <xdr:rowOff>140335</xdr:rowOff>
    </xdr:to>
    <xdr:cxnSp macro="">
      <xdr:nvCxnSpPr>
        <xdr:cNvPr id="152" name="直線コネクタ 151"/>
        <xdr:cNvCxnSpPr/>
      </xdr:nvCxnSpPr>
      <xdr:spPr>
        <a:xfrm>
          <a:off x="668020" y="132200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167640</xdr:rowOff>
    </xdr:from>
    <xdr:ext cx="248285" cy="259080"/>
    <xdr:sp macro="" textlink="">
      <xdr:nvSpPr>
        <xdr:cNvPr id="153" name="テキスト ボックス 152"/>
        <xdr:cNvSpPr txBox="1"/>
      </xdr:nvSpPr>
      <xdr:spPr>
        <a:xfrm>
          <a:off x="466090" y="130797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4" name="直線コネクタ 153"/>
        <xdr:cNvCxnSpPr/>
      </xdr:nvCxnSpPr>
      <xdr:spPr>
        <a:xfrm>
          <a:off x="668020" y="127698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0860" cy="258445"/>
    <xdr:sp macro="" textlink="">
      <xdr:nvSpPr>
        <xdr:cNvPr id="155" name="テキスト ボックス 154"/>
        <xdr:cNvSpPr txBox="1"/>
      </xdr:nvSpPr>
      <xdr:spPr>
        <a:xfrm>
          <a:off x="207010" y="12631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6" name="直線コネクタ 155"/>
        <xdr:cNvCxnSpPr/>
      </xdr:nvCxnSpPr>
      <xdr:spPr>
        <a:xfrm>
          <a:off x="668020" y="123240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0860" cy="259080"/>
    <xdr:sp macro="" textlink="">
      <xdr:nvSpPr>
        <xdr:cNvPr id="157" name="テキスト ボックス 156"/>
        <xdr:cNvSpPr txBox="1"/>
      </xdr:nvSpPr>
      <xdr:spPr>
        <a:xfrm>
          <a:off x="207010" y="12185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140335</xdr:rowOff>
    </xdr:from>
    <xdr:to xmlns:xdr="http://schemas.openxmlformats.org/drawingml/2006/spreadsheetDrawing">
      <xdr:col>28</xdr:col>
      <xdr:colOff>114300</xdr:colOff>
      <xdr:row>70</xdr:row>
      <xdr:rowOff>140335</xdr:rowOff>
    </xdr:to>
    <xdr:cxnSp macro="">
      <xdr:nvCxnSpPr>
        <xdr:cNvPr id="158" name="直線コネクタ 157"/>
        <xdr:cNvCxnSpPr/>
      </xdr:nvCxnSpPr>
      <xdr:spPr>
        <a:xfrm>
          <a:off x="668020" y="118789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167640</xdr:rowOff>
    </xdr:from>
    <xdr:ext cx="530860" cy="259080"/>
    <xdr:sp macro="" textlink="">
      <xdr:nvSpPr>
        <xdr:cNvPr id="159" name="テキスト ボックス 158"/>
        <xdr:cNvSpPr txBox="1"/>
      </xdr:nvSpPr>
      <xdr:spPr>
        <a:xfrm>
          <a:off x="207010" y="11738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0" name="直線コネクタ 159"/>
        <xdr:cNvCxnSpPr/>
      </xdr:nvCxnSpPr>
      <xdr:spPr>
        <a:xfrm>
          <a:off x="66802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0860" cy="258445"/>
    <xdr:sp macro="" textlink="">
      <xdr:nvSpPr>
        <xdr:cNvPr id="161" name="テキスト ボックス 160"/>
        <xdr:cNvSpPr txBox="1"/>
      </xdr:nvSpPr>
      <xdr:spPr>
        <a:xfrm>
          <a:off x="207010" y="11290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2" name="維持補修費グラフ枠"/>
        <xdr:cNvSpPr/>
      </xdr:nvSpPr>
      <xdr:spPr>
        <a:xfrm>
          <a:off x="66802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19685</xdr:rowOff>
    </xdr:from>
    <xdr:to xmlns:xdr="http://schemas.openxmlformats.org/drawingml/2006/spreadsheetDrawing">
      <xdr:col>24</xdr:col>
      <xdr:colOff>62865</xdr:colOff>
      <xdr:row>78</xdr:row>
      <xdr:rowOff>111760</xdr:rowOff>
    </xdr:to>
    <xdr:cxnSp macro="">
      <xdr:nvCxnSpPr>
        <xdr:cNvPr id="163" name="直線コネクタ 162"/>
        <xdr:cNvCxnSpPr/>
      </xdr:nvCxnSpPr>
      <xdr:spPr>
        <a:xfrm flipV="1">
          <a:off x="4069715" y="11925935"/>
          <a:ext cx="127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115570</xdr:rowOff>
    </xdr:from>
    <xdr:ext cx="377825" cy="259080"/>
    <xdr:sp macro="" textlink="">
      <xdr:nvSpPr>
        <xdr:cNvPr id="164" name="維持補修費最小値テキスト"/>
        <xdr:cNvSpPr txBox="1"/>
      </xdr:nvSpPr>
      <xdr:spPr>
        <a:xfrm>
          <a:off x="4122420" y="1319530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111760</xdr:rowOff>
    </xdr:from>
    <xdr:to xmlns:xdr="http://schemas.openxmlformats.org/drawingml/2006/spreadsheetDrawing">
      <xdr:col>24</xdr:col>
      <xdr:colOff>152400</xdr:colOff>
      <xdr:row>78</xdr:row>
      <xdr:rowOff>111760</xdr:rowOff>
    </xdr:to>
    <xdr:cxnSp macro="">
      <xdr:nvCxnSpPr>
        <xdr:cNvPr id="165" name="直線コネクタ 164"/>
        <xdr:cNvCxnSpPr/>
      </xdr:nvCxnSpPr>
      <xdr:spPr>
        <a:xfrm>
          <a:off x="4006215" y="131914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137795</xdr:rowOff>
    </xdr:from>
    <xdr:ext cx="534035" cy="259080"/>
    <xdr:sp macro="" textlink="">
      <xdr:nvSpPr>
        <xdr:cNvPr id="166" name="維持補修費最大値テキスト"/>
        <xdr:cNvSpPr txBox="1"/>
      </xdr:nvSpPr>
      <xdr:spPr>
        <a:xfrm>
          <a:off x="4122420" y="11708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19685</xdr:rowOff>
    </xdr:from>
    <xdr:to xmlns:xdr="http://schemas.openxmlformats.org/drawingml/2006/spreadsheetDrawing">
      <xdr:col>24</xdr:col>
      <xdr:colOff>152400</xdr:colOff>
      <xdr:row>71</xdr:row>
      <xdr:rowOff>19685</xdr:rowOff>
    </xdr:to>
    <xdr:cxnSp macro="">
      <xdr:nvCxnSpPr>
        <xdr:cNvPr id="167" name="直線コネクタ 166"/>
        <xdr:cNvCxnSpPr/>
      </xdr:nvCxnSpPr>
      <xdr:spPr>
        <a:xfrm>
          <a:off x="4006215" y="119259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77</xdr:row>
      <xdr:rowOff>153035</xdr:rowOff>
    </xdr:from>
    <xdr:to xmlns:xdr="http://schemas.openxmlformats.org/drawingml/2006/spreadsheetDrawing">
      <xdr:col>24</xdr:col>
      <xdr:colOff>63500</xdr:colOff>
      <xdr:row>78</xdr:row>
      <xdr:rowOff>112395</xdr:rowOff>
    </xdr:to>
    <xdr:cxnSp macro="">
      <xdr:nvCxnSpPr>
        <xdr:cNvPr id="168" name="直線コネクタ 167"/>
        <xdr:cNvCxnSpPr/>
      </xdr:nvCxnSpPr>
      <xdr:spPr>
        <a:xfrm flipV="1">
          <a:off x="3340100" y="13065125"/>
          <a:ext cx="73152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133350</xdr:rowOff>
    </xdr:from>
    <xdr:ext cx="469265" cy="259080"/>
    <xdr:sp macro="" textlink="">
      <xdr:nvSpPr>
        <xdr:cNvPr id="169" name="維持補修費平均値テキスト"/>
        <xdr:cNvSpPr txBox="1"/>
      </xdr:nvSpPr>
      <xdr:spPr>
        <a:xfrm>
          <a:off x="4122420" y="1271016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110490</xdr:rowOff>
    </xdr:from>
    <xdr:to xmlns:xdr="http://schemas.openxmlformats.org/drawingml/2006/spreadsheetDrawing">
      <xdr:col>24</xdr:col>
      <xdr:colOff>114300</xdr:colOff>
      <xdr:row>77</xdr:row>
      <xdr:rowOff>40640</xdr:rowOff>
    </xdr:to>
    <xdr:sp macro="" textlink="">
      <xdr:nvSpPr>
        <xdr:cNvPr id="170" name="フローチャート: 判断 169"/>
        <xdr:cNvSpPr/>
      </xdr:nvSpPr>
      <xdr:spPr>
        <a:xfrm>
          <a:off x="4020820" y="12854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112395</xdr:rowOff>
    </xdr:from>
    <xdr:to xmlns:xdr="http://schemas.openxmlformats.org/drawingml/2006/spreadsheetDrawing">
      <xdr:col>19</xdr:col>
      <xdr:colOff>167005</xdr:colOff>
      <xdr:row>78</xdr:row>
      <xdr:rowOff>114300</xdr:rowOff>
    </xdr:to>
    <xdr:cxnSp macro="">
      <xdr:nvCxnSpPr>
        <xdr:cNvPr id="171" name="直線コネクタ 170"/>
        <xdr:cNvCxnSpPr/>
      </xdr:nvCxnSpPr>
      <xdr:spPr>
        <a:xfrm flipV="1">
          <a:off x="2555875" y="13192125"/>
          <a:ext cx="7842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111125</xdr:rowOff>
    </xdr:from>
    <xdr:to xmlns:xdr="http://schemas.openxmlformats.org/drawingml/2006/spreadsheetDrawing">
      <xdr:col>20</xdr:col>
      <xdr:colOff>38100</xdr:colOff>
      <xdr:row>77</xdr:row>
      <xdr:rowOff>41275</xdr:rowOff>
    </xdr:to>
    <xdr:sp macro="" textlink="">
      <xdr:nvSpPr>
        <xdr:cNvPr id="172" name="フローチャート: 判断 171"/>
        <xdr:cNvSpPr/>
      </xdr:nvSpPr>
      <xdr:spPr>
        <a:xfrm>
          <a:off x="3300095" y="1285557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57785</xdr:rowOff>
    </xdr:from>
    <xdr:ext cx="469900" cy="259080"/>
    <xdr:sp macro="" textlink="">
      <xdr:nvSpPr>
        <xdr:cNvPr id="173" name="テキスト ボックス 172"/>
        <xdr:cNvSpPr txBox="1"/>
      </xdr:nvSpPr>
      <xdr:spPr>
        <a:xfrm>
          <a:off x="3139440" y="12634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67945</xdr:rowOff>
    </xdr:from>
    <xdr:to xmlns:xdr="http://schemas.openxmlformats.org/drawingml/2006/spreadsheetDrawing">
      <xdr:col>15</xdr:col>
      <xdr:colOff>50800</xdr:colOff>
      <xdr:row>78</xdr:row>
      <xdr:rowOff>114300</xdr:rowOff>
    </xdr:to>
    <xdr:cxnSp macro="">
      <xdr:nvCxnSpPr>
        <xdr:cNvPr id="174" name="直線コネクタ 173"/>
        <xdr:cNvCxnSpPr/>
      </xdr:nvCxnSpPr>
      <xdr:spPr>
        <a:xfrm>
          <a:off x="1784350" y="13147675"/>
          <a:ext cx="7715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118745</xdr:rowOff>
    </xdr:from>
    <xdr:to xmlns:xdr="http://schemas.openxmlformats.org/drawingml/2006/spreadsheetDrawing">
      <xdr:col>15</xdr:col>
      <xdr:colOff>101600</xdr:colOff>
      <xdr:row>77</xdr:row>
      <xdr:rowOff>48895</xdr:rowOff>
    </xdr:to>
    <xdr:sp macro="" textlink="">
      <xdr:nvSpPr>
        <xdr:cNvPr id="175" name="フローチャート: 判断 174"/>
        <xdr:cNvSpPr/>
      </xdr:nvSpPr>
      <xdr:spPr>
        <a:xfrm>
          <a:off x="2505075" y="12863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64770</xdr:rowOff>
    </xdr:from>
    <xdr:ext cx="469900" cy="259080"/>
    <xdr:sp macro="" textlink="">
      <xdr:nvSpPr>
        <xdr:cNvPr id="176" name="テキスト ボックス 175"/>
        <xdr:cNvSpPr txBox="1"/>
      </xdr:nvSpPr>
      <xdr:spPr>
        <a:xfrm>
          <a:off x="2344420" y="12641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78</xdr:row>
      <xdr:rowOff>67945</xdr:rowOff>
    </xdr:from>
    <xdr:to xmlns:xdr="http://schemas.openxmlformats.org/drawingml/2006/spreadsheetDrawing">
      <xdr:col>10</xdr:col>
      <xdr:colOff>114300</xdr:colOff>
      <xdr:row>78</xdr:row>
      <xdr:rowOff>120650</xdr:rowOff>
    </xdr:to>
    <xdr:cxnSp macro="">
      <xdr:nvCxnSpPr>
        <xdr:cNvPr id="177" name="直線コネクタ 176"/>
        <xdr:cNvCxnSpPr/>
      </xdr:nvCxnSpPr>
      <xdr:spPr>
        <a:xfrm flipV="1">
          <a:off x="1002030" y="13147675"/>
          <a:ext cx="78232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156845</xdr:rowOff>
    </xdr:from>
    <xdr:to xmlns:xdr="http://schemas.openxmlformats.org/drawingml/2006/spreadsheetDrawing">
      <xdr:col>10</xdr:col>
      <xdr:colOff>165100</xdr:colOff>
      <xdr:row>77</xdr:row>
      <xdr:rowOff>86995</xdr:rowOff>
    </xdr:to>
    <xdr:sp macro="" textlink="">
      <xdr:nvSpPr>
        <xdr:cNvPr id="178" name="フローチャート: 判断 177"/>
        <xdr:cNvSpPr/>
      </xdr:nvSpPr>
      <xdr:spPr>
        <a:xfrm>
          <a:off x="1733550" y="12901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103505</xdr:rowOff>
    </xdr:from>
    <xdr:ext cx="469900" cy="258445"/>
    <xdr:sp macro="" textlink="">
      <xdr:nvSpPr>
        <xdr:cNvPr id="179" name="テキスト ボックス 178"/>
        <xdr:cNvSpPr txBox="1"/>
      </xdr:nvSpPr>
      <xdr:spPr>
        <a:xfrm>
          <a:off x="1572895" y="12680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137160</xdr:rowOff>
    </xdr:from>
    <xdr:to xmlns:xdr="http://schemas.openxmlformats.org/drawingml/2006/spreadsheetDrawing">
      <xdr:col>6</xdr:col>
      <xdr:colOff>38100</xdr:colOff>
      <xdr:row>77</xdr:row>
      <xdr:rowOff>67310</xdr:rowOff>
    </xdr:to>
    <xdr:sp macro="" textlink="">
      <xdr:nvSpPr>
        <xdr:cNvPr id="180" name="フローチャート: 判断 179"/>
        <xdr:cNvSpPr/>
      </xdr:nvSpPr>
      <xdr:spPr>
        <a:xfrm>
          <a:off x="962025" y="1288161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84455</xdr:rowOff>
    </xdr:from>
    <xdr:ext cx="469900" cy="258445"/>
    <xdr:sp macro="" textlink="">
      <xdr:nvSpPr>
        <xdr:cNvPr id="181" name="テキスト ボックス 180"/>
        <xdr:cNvSpPr txBox="1"/>
      </xdr:nvSpPr>
      <xdr:spPr>
        <a:xfrm>
          <a:off x="801370" y="126612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2" name="テキスト ボックス 181"/>
        <xdr:cNvSpPr txBox="1"/>
      </xdr:nvSpPr>
      <xdr:spPr>
        <a:xfrm>
          <a:off x="390461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81</xdr:row>
      <xdr:rowOff>80010</xdr:rowOff>
    </xdr:from>
    <xdr:ext cx="762000" cy="259080"/>
    <xdr:sp macro="" textlink="">
      <xdr:nvSpPr>
        <xdr:cNvPr id="183" name="テキスト ボックス 182"/>
        <xdr:cNvSpPr txBox="1"/>
      </xdr:nvSpPr>
      <xdr:spPr>
        <a:xfrm>
          <a:off x="317309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84" name="テキスト ボックス 183"/>
        <xdr:cNvSpPr txBox="1"/>
      </xdr:nvSpPr>
      <xdr:spPr>
        <a:xfrm>
          <a:off x="238887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85" name="テキスト ボックス 184"/>
        <xdr:cNvSpPr txBox="1"/>
      </xdr:nvSpPr>
      <xdr:spPr>
        <a:xfrm>
          <a:off x="161734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81</xdr:row>
      <xdr:rowOff>80010</xdr:rowOff>
    </xdr:from>
    <xdr:ext cx="762000" cy="259080"/>
    <xdr:sp macro="" textlink="">
      <xdr:nvSpPr>
        <xdr:cNvPr id="186" name="テキスト ボックス 185"/>
        <xdr:cNvSpPr txBox="1"/>
      </xdr:nvSpPr>
      <xdr:spPr>
        <a:xfrm>
          <a:off x="8350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102870</xdr:rowOff>
    </xdr:from>
    <xdr:to xmlns:xdr="http://schemas.openxmlformats.org/drawingml/2006/spreadsheetDrawing">
      <xdr:col>24</xdr:col>
      <xdr:colOff>114300</xdr:colOff>
      <xdr:row>78</xdr:row>
      <xdr:rowOff>32385</xdr:rowOff>
    </xdr:to>
    <xdr:sp macro="" textlink="">
      <xdr:nvSpPr>
        <xdr:cNvPr id="187" name="楕円 186"/>
        <xdr:cNvSpPr/>
      </xdr:nvSpPr>
      <xdr:spPr>
        <a:xfrm>
          <a:off x="4020820" y="130149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80645</xdr:rowOff>
    </xdr:from>
    <xdr:ext cx="469265" cy="259080"/>
    <xdr:sp macro="" textlink="">
      <xdr:nvSpPr>
        <xdr:cNvPr id="188" name="維持補修費該当値テキスト"/>
        <xdr:cNvSpPr txBox="1"/>
      </xdr:nvSpPr>
      <xdr:spPr>
        <a:xfrm>
          <a:off x="4122420" y="129927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61595</xdr:rowOff>
    </xdr:from>
    <xdr:to xmlns:xdr="http://schemas.openxmlformats.org/drawingml/2006/spreadsheetDrawing">
      <xdr:col>20</xdr:col>
      <xdr:colOff>38100</xdr:colOff>
      <xdr:row>78</xdr:row>
      <xdr:rowOff>163195</xdr:rowOff>
    </xdr:to>
    <xdr:sp macro="" textlink="">
      <xdr:nvSpPr>
        <xdr:cNvPr id="189" name="楕円 188"/>
        <xdr:cNvSpPr/>
      </xdr:nvSpPr>
      <xdr:spPr>
        <a:xfrm>
          <a:off x="3300095" y="1314132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167005</xdr:colOff>
      <xdr:row>78</xdr:row>
      <xdr:rowOff>154305</xdr:rowOff>
    </xdr:from>
    <xdr:ext cx="378460" cy="259080"/>
    <xdr:sp macro="" textlink="">
      <xdr:nvSpPr>
        <xdr:cNvPr id="190" name="テキスト ボックス 189"/>
        <xdr:cNvSpPr txBox="1"/>
      </xdr:nvSpPr>
      <xdr:spPr>
        <a:xfrm>
          <a:off x="3173095" y="132340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63500</xdr:rowOff>
    </xdr:from>
    <xdr:to xmlns:xdr="http://schemas.openxmlformats.org/drawingml/2006/spreadsheetDrawing">
      <xdr:col>15</xdr:col>
      <xdr:colOff>101600</xdr:colOff>
      <xdr:row>78</xdr:row>
      <xdr:rowOff>165100</xdr:rowOff>
    </xdr:to>
    <xdr:sp macro="" textlink="">
      <xdr:nvSpPr>
        <xdr:cNvPr id="191" name="楕円 190"/>
        <xdr:cNvSpPr/>
      </xdr:nvSpPr>
      <xdr:spPr>
        <a:xfrm>
          <a:off x="2505075"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78</xdr:row>
      <xdr:rowOff>156210</xdr:rowOff>
    </xdr:from>
    <xdr:ext cx="378460" cy="259080"/>
    <xdr:sp macro="" textlink="">
      <xdr:nvSpPr>
        <xdr:cNvPr id="192" name="テキスト ボックス 191"/>
        <xdr:cNvSpPr txBox="1"/>
      </xdr:nvSpPr>
      <xdr:spPr>
        <a:xfrm>
          <a:off x="2390140" y="13235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17145</xdr:rowOff>
    </xdr:from>
    <xdr:to xmlns:xdr="http://schemas.openxmlformats.org/drawingml/2006/spreadsheetDrawing">
      <xdr:col>10</xdr:col>
      <xdr:colOff>165100</xdr:colOff>
      <xdr:row>78</xdr:row>
      <xdr:rowOff>118745</xdr:rowOff>
    </xdr:to>
    <xdr:sp macro="" textlink="">
      <xdr:nvSpPr>
        <xdr:cNvPr id="193" name="楕円 192"/>
        <xdr:cNvSpPr/>
      </xdr:nvSpPr>
      <xdr:spPr>
        <a:xfrm>
          <a:off x="1733550" y="130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109855</xdr:rowOff>
    </xdr:from>
    <xdr:ext cx="469900" cy="258445"/>
    <xdr:sp macro="" textlink="">
      <xdr:nvSpPr>
        <xdr:cNvPr id="194" name="テキスト ボックス 193"/>
        <xdr:cNvSpPr txBox="1"/>
      </xdr:nvSpPr>
      <xdr:spPr>
        <a:xfrm>
          <a:off x="1572895" y="13189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70485</xdr:rowOff>
    </xdr:from>
    <xdr:to xmlns:xdr="http://schemas.openxmlformats.org/drawingml/2006/spreadsheetDrawing">
      <xdr:col>6</xdr:col>
      <xdr:colOff>38100</xdr:colOff>
      <xdr:row>79</xdr:row>
      <xdr:rowOff>635</xdr:rowOff>
    </xdr:to>
    <xdr:sp macro="" textlink="">
      <xdr:nvSpPr>
        <xdr:cNvPr id="195" name="楕円 194"/>
        <xdr:cNvSpPr/>
      </xdr:nvSpPr>
      <xdr:spPr>
        <a:xfrm>
          <a:off x="962025" y="1315021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167005</xdr:colOff>
      <xdr:row>78</xdr:row>
      <xdr:rowOff>163195</xdr:rowOff>
    </xdr:from>
    <xdr:ext cx="378460" cy="258445"/>
    <xdr:sp macro="" textlink="">
      <xdr:nvSpPr>
        <xdr:cNvPr id="196" name="テキスト ボックス 195"/>
        <xdr:cNvSpPr txBox="1"/>
      </xdr:nvSpPr>
      <xdr:spPr>
        <a:xfrm>
          <a:off x="835025" y="132429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7" name="正方形/長方形 196"/>
        <xdr:cNvSpPr/>
      </xdr:nvSpPr>
      <xdr:spPr>
        <a:xfrm>
          <a:off x="66802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140335</xdr:rowOff>
    </xdr:to>
    <xdr:sp macro="" textlink="">
      <xdr:nvSpPr>
        <xdr:cNvPr id="198" name="正方形/長方形 197"/>
        <xdr:cNvSpPr/>
      </xdr:nvSpPr>
      <xdr:spPr>
        <a:xfrm>
          <a:off x="79502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199" name="正方形/長方形 198"/>
        <xdr:cNvSpPr/>
      </xdr:nvSpPr>
      <xdr:spPr>
        <a:xfrm>
          <a:off x="79502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140335</xdr:rowOff>
    </xdr:to>
    <xdr:sp macro="" textlink="">
      <xdr:nvSpPr>
        <xdr:cNvPr id="200" name="正方形/長方形 199"/>
        <xdr:cNvSpPr/>
      </xdr:nvSpPr>
      <xdr:spPr>
        <a:xfrm>
          <a:off x="167005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1" name="正方形/長方形 200"/>
        <xdr:cNvSpPr/>
      </xdr:nvSpPr>
      <xdr:spPr>
        <a:xfrm>
          <a:off x="167005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140335</xdr:rowOff>
    </xdr:to>
    <xdr:sp macro="" textlink="">
      <xdr:nvSpPr>
        <xdr:cNvPr id="202" name="正方形/長方形 201"/>
        <xdr:cNvSpPr/>
      </xdr:nvSpPr>
      <xdr:spPr>
        <a:xfrm>
          <a:off x="26720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3" name="正方形/長方形 202"/>
        <xdr:cNvSpPr/>
      </xdr:nvSpPr>
      <xdr:spPr>
        <a:xfrm>
          <a:off x="26720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4" name="正方形/長方形 203"/>
        <xdr:cNvSpPr/>
      </xdr:nvSpPr>
      <xdr:spPr>
        <a:xfrm>
          <a:off x="66802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5425"/>
    <xdr:sp macro="" textlink="">
      <xdr:nvSpPr>
        <xdr:cNvPr id="205" name="テキスト ボックス 204"/>
        <xdr:cNvSpPr txBox="1"/>
      </xdr:nvSpPr>
      <xdr:spPr>
        <a:xfrm>
          <a:off x="65341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6" name="直線コネクタ 205"/>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07" name="テキスト ボックス 206"/>
        <xdr:cNvSpPr txBox="1"/>
      </xdr:nvSpPr>
      <xdr:spPr>
        <a:xfrm>
          <a:off x="466090" y="16913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08" name="直線コネクタ 207"/>
        <xdr:cNvCxnSpPr/>
      </xdr:nvCxnSpPr>
      <xdr:spPr>
        <a:xfrm>
          <a:off x="668020" y="16729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0860" cy="259080"/>
    <xdr:sp macro="" textlink="">
      <xdr:nvSpPr>
        <xdr:cNvPr id="209" name="テキスト ボックス 208"/>
        <xdr:cNvSpPr txBox="1"/>
      </xdr:nvSpPr>
      <xdr:spPr>
        <a:xfrm>
          <a:off x="207010" y="16587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0" name="直線コネクタ 209"/>
        <xdr:cNvCxnSpPr/>
      </xdr:nvCxnSpPr>
      <xdr:spPr>
        <a:xfrm>
          <a:off x="668020" y="164026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0860" cy="258445"/>
    <xdr:sp macro="" textlink="">
      <xdr:nvSpPr>
        <xdr:cNvPr id="211" name="テキスト ボックス 210"/>
        <xdr:cNvSpPr txBox="1"/>
      </xdr:nvSpPr>
      <xdr:spPr>
        <a:xfrm>
          <a:off x="207010" y="16260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2" name="直線コネクタ 211"/>
        <xdr:cNvCxnSpPr/>
      </xdr:nvCxnSpPr>
      <xdr:spPr>
        <a:xfrm>
          <a:off x="668020" y="16076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0860" cy="259080"/>
    <xdr:sp macro="" textlink="">
      <xdr:nvSpPr>
        <xdr:cNvPr id="213" name="テキスト ボックス 212"/>
        <xdr:cNvSpPr txBox="1"/>
      </xdr:nvSpPr>
      <xdr:spPr>
        <a:xfrm>
          <a:off x="207010"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4" name="直線コネクタ 213"/>
        <xdr:cNvCxnSpPr/>
      </xdr:nvCxnSpPr>
      <xdr:spPr>
        <a:xfrm>
          <a:off x="668020" y="15749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8445"/>
    <xdr:sp macro="" textlink="">
      <xdr:nvSpPr>
        <xdr:cNvPr id="215" name="テキスト ボックス 214"/>
        <xdr:cNvSpPr txBox="1"/>
      </xdr:nvSpPr>
      <xdr:spPr>
        <a:xfrm>
          <a:off x="166370" y="15608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6" name="直線コネクタ 215"/>
        <xdr:cNvCxnSpPr/>
      </xdr:nvCxnSpPr>
      <xdr:spPr>
        <a:xfrm>
          <a:off x="668020" y="154235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17" name="テキスト ボックス 216"/>
        <xdr:cNvSpPr txBox="1"/>
      </xdr:nvSpPr>
      <xdr:spPr>
        <a:xfrm>
          <a:off x="166370" y="152812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18" name="直線コネクタ 217"/>
        <xdr:cNvCxnSpPr/>
      </xdr:nvCxnSpPr>
      <xdr:spPr>
        <a:xfrm>
          <a:off x="668020" y="151003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19" name="テキスト ボックス 218"/>
        <xdr:cNvSpPr txBox="1"/>
      </xdr:nvSpPr>
      <xdr:spPr>
        <a:xfrm>
          <a:off x="166370" y="14961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0" name="直線コネクタ 219"/>
        <xdr:cNvCxnSpPr/>
      </xdr:nvCxnSpPr>
      <xdr:spPr>
        <a:xfrm>
          <a:off x="66802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1" name="テキスト ボックス 220"/>
        <xdr:cNvSpPr txBox="1"/>
      </xdr:nvSpPr>
      <xdr:spPr>
        <a:xfrm>
          <a:off x="16637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2" name="扶助費グラフ枠"/>
        <xdr:cNvSpPr/>
      </xdr:nvSpPr>
      <xdr:spPr>
        <a:xfrm>
          <a:off x="66802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103505</xdr:rowOff>
    </xdr:from>
    <xdr:to xmlns:xdr="http://schemas.openxmlformats.org/drawingml/2006/spreadsheetDrawing">
      <xdr:col>24</xdr:col>
      <xdr:colOff>62865</xdr:colOff>
      <xdr:row>99</xdr:row>
      <xdr:rowOff>61595</xdr:rowOff>
    </xdr:to>
    <xdr:cxnSp macro="">
      <xdr:nvCxnSpPr>
        <xdr:cNvPr id="223" name="直線コネクタ 222"/>
        <xdr:cNvCxnSpPr/>
      </xdr:nvCxnSpPr>
      <xdr:spPr>
        <a:xfrm flipV="1">
          <a:off x="4069715" y="15194915"/>
          <a:ext cx="127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65405</xdr:rowOff>
    </xdr:from>
    <xdr:ext cx="534035" cy="258445"/>
    <xdr:sp macro="" textlink="">
      <xdr:nvSpPr>
        <xdr:cNvPr id="224" name="扶助費最小値テキスト"/>
        <xdr:cNvSpPr txBox="1"/>
      </xdr:nvSpPr>
      <xdr:spPr>
        <a:xfrm>
          <a:off x="4122420" y="16696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61595</xdr:rowOff>
    </xdr:from>
    <xdr:to xmlns:xdr="http://schemas.openxmlformats.org/drawingml/2006/spreadsheetDrawing">
      <xdr:col>24</xdr:col>
      <xdr:colOff>152400</xdr:colOff>
      <xdr:row>99</xdr:row>
      <xdr:rowOff>61595</xdr:rowOff>
    </xdr:to>
    <xdr:cxnSp macro="">
      <xdr:nvCxnSpPr>
        <xdr:cNvPr id="225" name="直線コネクタ 224"/>
        <xdr:cNvCxnSpPr/>
      </xdr:nvCxnSpPr>
      <xdr:spPr>
        <a:xfrm>
          <a:off x="4006215" y="166922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50800</xdr:rowOff>
    </xdr:from>
    <xdr:ext cx="598170" cy="258445"/>
    <xdr:sp macro="" textlink="">
      <xdr:nvSpPr>
        <xdr:cNvPr id="226" name="扶助費最大値テキスト"/>
        <xdr:cNvSpPr txBox="1"/>
      </xdr:nvSpPr>
      <xdr:spPr>
        <a:xfrm>
          <a:off x="4122420" y="149745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103505</xdr:rowOff>
    </xdr:from>
    <xdr:to xmlns:xdr="http://schemas.openxmlformats.org/drawingml/2006/spreadsheetDrawing">
      <xdr:col>24</xdr:col>
      <xdr:colOff>152400</xdr:colOff>
      <xdr:row>90</xdr:row>
      <xdr:rowOff>103505</xdr:rowOff>
    </xdr:to>
    <xdr:cxnSp macro="">
      <xdr:nvCxnSpPr>
        <xdr:cNvPr id="227" name="直線コネクタ 226"/>
        <xdr:cNvCxnSpPr/>
      </xdr:nvCxnSpPr>
      <xdr:spPr>
        <a:xfrm>
          <a:off x="4006215" y="151949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97</xdr:row>
      <xdr:rowOff>24765</xdr:rowOff>
    </xdr:from>
    <xdr:to xmlns:xdr="http://schemas.openxmlformats.org/drawingml/2006/spreadsheetDrawing">
      <xdr:col>24</xdr:col>
      <xdr:colOff>63500</xdr:colOff>
      <xdr:row>97</xdr:row>
      <xdr:rowOff>80645</xdr:rowOff>
    </xdr:to>
    <xdr:cxnSp macro="">
      <xdr:nvCxnSpPr>
        <xdr:cNvPr id="228" name="直線コネクタ 227"/>
        <xdr:cNvCxnSpPr/>
      </xdr:nvCxnSpPr>
      <xdr:spPr>
        <a:xfrm flipV="1">
          <a:off x="3340100" y="16312515"/>
          <a:ext cx="73152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39370</xdr:rowOff>
    </xdr:from>
    <xdr:ext cx="534035" cy="259080"/>
    <xdr:sp macro="" textlink="">
      <xdr:nvSpPr>
        <xdr:cNvPr id="229" name="扶助費平均値テキスト"/>
        <xdr:cNvSpPr txBox="1"/>
      </xdr:nvSpPr>
      <xdr:spPr>
        <a:xfrm>
          <a:off x="4122420" y="1581277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16510</xdr:rowOff>
    </xdr:from>
    <xdr:to xmlns:xdr="http://schemas.openxmlformats.org/drawingml/2006/spreadsheetDrawing">
      <xdr:col>24</xdr:col>
      <xdr:colOff>114300</xdr:colOff>
      <xdr:row>95</xdr:row>
      <xdr:rowOff>118110</xdr:rowOff>
    </xdr:to>
    <xdr:sp macro="" textlink="">
      <xdr:nvSpPr>
        <xdr:cNvPr id="230" name="フローチャート: 判断 229"/>
        <xdr:cNvSpPr/>
      </xdr:nvSpPr>
      <xdr:spPr>
        <a:xfrm>
          <a:off x="4020820" y="159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118745</xdr:rowOff>
    </xdr:from>
    <xdr:to xmlns:xdr="http://schemas.openxmlformats.org/drawingml/2006/spreadsheetDrawing">
      <xdr:col>19</xdr:col>
      <xdr:colOff>167005</xdr:colOff>
      <xdr:row>97</xdr:row>
      <xdr:rowOff>80645</xdr:rowOff>
    </xdr:to>
    <xdr:cxnSp macro="">
      <xdr:nvCxnSpPr>
        <xdr:cNvPr id="231" name="直線コネクタ 230"/>
        <xdr:cNvCxnSpPr/>
      </xdr:nvCxnSpPr>
      <xdr:spPr>
        <a:xfrm>
          <a:off x="2555875" y="16235045"/>
          <a:ext cx="784225"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107950</xdr:rowOff>
    </xdr:from>
    <xdr:to xmlns:xdr="http://schemas.openxmlformats.org/drawingml/2006/spreadsheetDrawing">
      <xdr:col>20</xdr:col>
      <xdr:colOff>38100</xdr:colOff>
      <xdr:row>96</xdr:row>
      <xdr:rowOff>38100</xdr:rowOff>
    </xdr:to>
    <xdr:sp macro="" textlink="">
      <xdr:nvSpPr>
        <xdr:cNvPr id="232" name="フローチャート: 判断 231"/>
        <xdr:cNvSpPr/>
      </xdr:nvSpPr>
      <xdr:spPr>
        <a:xfrm>
          <a:off x="3300095" y="160528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54610</xdr:rowOff>
    </xdr:from>
    <xdr:ext cx="534035" cy="258445"/>
    <xdr:sp macro="" textlink="">
      <xdr:nvSpPr>
        <xdr:cNvPr id="233" name="テキスト ボックス 232"/>
        <xdr:cNvSpPr txBox="1"/>
      </xdr:nvSpPr>
      <xdr:spPr>
        <a:xfrm>
          <a:off x="3107055" y="15828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118745</xdr:rowOff>
    </xdr:from>
    <xdr:to xmlns:xdr="http://schemas.openxmlformats.org/drawingml/2006/spreadsheetDrawing">
      <xdr:col>15</xdr:col>
      <xdr:colOff>50800</xdr:colOff>
      <xdr:row>98</xdr:row>
      <xdr:rowOff>22225</xdr:rowOff>
    </xdr:to>
    <xdr:cxnSp macro="">
      <xdr:nvCxnSpPr>
        <xdr:cNvPr id="234" name="直線コネクタ 233"/>
        <xdr:cNvCxnSpPr/>
      </xdr:nvCxnSpPr>
      <xdr:spPr>
        <a:xfrm flipV="1">
          <a:off x="1784350" y="16235045"/>
          <a:ext cx="771525"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167005</xdr:rowOff>
    </xdr:from>
    <xdr:to xmlns:xdr="http://schemas.openxmlformats.org/drawingml/2006/spreadsheetDrawing">
      <xdr:col>15</xdr:col>
      <xdr:colOff>101600</xdr:colOff>
      <xdr:row>95</xdr:row>
      <xdr:rowOff>97790</xdr:rowOff>
    </xdr:to>
    <xdr:sp macro="" textlink="">
      <xdr:nvSpPr>
        <xdr:cNvPr id="235" name="フローチャート: 判断 234"/>
        <xdr:cNvSpPr/>
      </xdr:nvSpPr>
      <xdr:spPr>
        <a:xfrm>
          <a:off x="2505075" y="15940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113665</xdr:rowOff>
    </xdr:from>
    <xdr:ext cx="534035" cy="258445"/>
    <xdr:sp macro="" textlink="">
      <xdr:nvSpPr>
        <xdr:cNvPr id="236" name="テキスト ボックス 235"/>
        <xdr:cNvSpPr txBox="1"/>
      </xdr:nvSpPr>
      <xdr:spPr>
        <a:xfrm>
          <a:off x="2335530" y="15715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98</xdr:row>
      <xdr:rowOff>22225</xdr:rowOff>
    </xdr:from>
    <xdr:to xmlns:xdr="http://schemas.openxmlformats.org/drawingml/2006/spreadsheetDrawing">
      <xdr:col>10</xdr:col>
      <xdr:colOff>114300</xdr:colOff>
      <xdr:row>98</xdr:row>
      <xdr:rowOff>27940</xdr:rowOff>
    </xdr:to>
    <xdr:cxnSp macro="">
      <xdr:nvCxnSpPr>
        <xdr:cNvPr id="237" name="直線コネクタ 236"/>
        <xdr:cNvCxnSpPr/>
      </xdr:nvCxnSpPr>
      <xdr:spPr>
        <a:xfrm flipV="1">
          <a:off x="1002030" y="16481425"/>
          <a:ext cx="7823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60960</xdr:rowOff>
    </xdr:from>
    <xdr:to xmlns:xdr="http://schemas.openxmlformats.org/drawingml/2006/spreadsheetDrawing">
      <xdr:col>10</xdr:col>
      <xdr:colOff>165100</xdr:colOff>
      <xdr:row>96</xdr:row>
      <xdr:rowOff>162560</xdr:rowOff>
    </xdr:to>
    <xdr:sp macro="" textlink="">
      <xdr:nvSpPr>
        <xdr:cNvPr id="238" name="フローチャート: 判断 237"/>
        <xdr:cNvSpPr/>
      </xdr:nvSpPr>
      <xdr:spPr>
        <a:xfrm>
          <a:off x="1733550" y="161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7620</xdr:rowOff>
    </xdr:from>
    <xdr:ext cx="534035" cy="258445"/>
    <xdr:sp macro="" textlink="">
      <xdr:nvSpPr>
        <xdr:cNvPr id="239" name="テキスト ボックス 238"/>
        <xdr:cNvSpPr txBox="1"/>
      </xdr:nvSpPr>
      <xdr:spPr>
        <a:xfrm>
          <a:off x="1540510" y="15952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101600</xdr:rowOff>
    </xdr:from>
    <xdr:to xmlns:xdr="http://schemas.openxmlformats.org/drawingml/2006/spreadsheetDrawing">
      <xdr:col>6</xdr:col>
      <xdr:colOff>38100</xdr:colOff>
      <xdr:row>97</xdr:row>
      <xdr:rowOff>31750</xdr:rowOff>
    </xdr:to>
    <xdr:sp macro="" textlink="">
      <xdr:nvSpPr>
        <xdr:cNvPr id="240" name="フローチャート: 判断 239"/>
        <xdr:cNvSpPr/>
      </xdr:nvSpPr>
      <xdr:spPr>
        <a:xfrm>
          <a:off x="962025" y="162179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48260</xdr:rowOff>
    </xdr:from>
    <xdr:ext cx="534035" cy="259080"/>
    <xdr:sp macro="" textlink="">
      <xdr:nvSpPr>
        <xdr:cNvPr id="241" name="テキスト ボックス 240"/>
        <xdr:cNvSpPr txBox="1"/>
      </xdr:nvSpPr>
      <xdr:spPr>
        <a:xfrm>
          <a:off x="768985" y="15993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2" name="テキスト ボックス 241"/>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101</xdr:row>
      <xdr:rowOff>80010</xdr:rowOff>
    </xdr:from>
    <xdr:ext cx="762000" cy="259080"/>
    <xdr:sp macro="" textlink="">
      <xdr:nvSpPr>
        <xdr:cNvPr id="243" name="テキスト ボックス 242"/>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4" name="テキスト ボックス 243"/>
        <xdr:cNvSpPr txBox="1"/>
      </xdr:nvSpPr>
      <xdr:spPr>
        <a:xfrm>
          <a:off x="238887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45" name="テキスト ボックス 244"/>
        <xdr:cNvSpPr txBox="1"/>
      </xdr:nvSpPr>
      <xdr:spPr>
        <a:xfrm>
          <a:off x="16173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101</xdr:row>
      <xdr:rowOff>80010</xdr:rowOff>
    </xdr:from>
    <xdr:ext cx="762000" cy="259080"/>
    <xdr:sp macro="" textlink="">
      <xdr:nvSpPr>
        <xdr:cNvPr id="246" name="テキスト ボックス 245"/>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145415</xdr:rowOff>
    </xdr:from>
    <xdr:to xmlns:xdr="http://schemas.openxmlformats.org/drawingml/2006/spreadsheetDrawing">
      <xdr:col>24</xdr:col>
      <xdr:colOff>114300</xdr:colOff>
      <xdr:row>97</xdr:row>
      <xdr:rowOff>75565</xdr:rowOff>
    </xdr:to>
    <xdr:sp macro="" textlink="">
      <xdr:nvSpPr>
        <xdr:cNvPr id="247" name="楕円 246"/>
        <xdr:cNvSpPr/>
      </xdr:nvSpPr>
      <xdr:spPr>
        <a:xfrm>
          <a:off x="4020820" y="162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123825</xdr:rowOff>
    </xdr:from>
    <xdr:ext cx="534035" cy="258445"/>
    <xdr:sp macro="" textlink="">
      <xdr:nvSpPr>
        <xdr:cNvPr id="248" name="扶助費該当値テキスト"/>
        <xdr:cNvSpPr txBox="1"/>
      </xdr:nvSpPr>
      <xdr:spPr>
        <a:xfrm>
          <a:off x="4122420" y="16240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29845</xdr:rowOff>
    </xdr:from>
    <xdr:to xmlns:xdr="http://schemas.openxmlformats.org/drawingml/2006/spreadsheetDrawing">
      <xdr:col>20</xdr:col>
      <xdr:colOff>38100</xdr:colOff>
      <xdr:row>97</xdr:row>
      <xdr:rowOff>132080</xdr:rowOff>
    </xdr:to>
    <xdr:sp macro="" textlink="">
      <xdr:nvSpPr>
        <xdr:cNvPr id="249" name="楕円 248"/>
        <xdr:cNvSpPr/>
      </xdr:nvSpPr>
      <xdr:spPr>
        <a:xfrm>
          <a:off x="3300095" y="16317595"/>
          <a:ext cx="7810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122555</xdr:rowOff>
    </xdr:from>
    <xdr:ext cx="534035" cy="258445"/>
    <xdr:sp macro="" textlink="">
      <xdr:nvSpPr>
        <xdr:cNvPr id="250" name="テキスト ボックス 249"/>
        <xdr:cNvSpPr txBox="1"/>
      </xdr:nvSpPr>
      <xdr:spPr>
        <a:xfrm>
          <a:off x="3107055" y="16410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67945</xdr:rowOff>
    </xdr:from>
    <xdr:to xmlns:xdr="http://schemas.openxmlformats.org/drawingml/2006/spreadsheetDrawing">
      <xdr:col>15</xdr:col>
      <xdr:colOff>101600</xdr:colOff>
      <xdr:row>96</xdr:row>
      <xdr:rowOff>169545</xdr:rowOff>
    </xdr:to>
    <xdr:sp macro="" textlink="">
      <xdr:nvSpPr>
        <xdr:cNvPr id="251" name="楕円 250"/>
        <xdr:cNvSpPr/>
      </xdr:nvSpPr>
      <xdr:spPr>
        <a:xfrm>
          <a:off x="2505075" y="161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160655</xdr:rowOff>
    </xdr:from>
    <xdr:ext cx="534035" cy="259080"/>
    <xdr:sp macro="" textlink="">
      <xdr:nvSpPr>
        <xdr:cNvPr id="252" name="テキスト ボックス 251"/>
        <xdr:cNvSpPr txBox="1"/>
      </xdr:nvSpPr>
      <xdr:spPr>
        <a:xfrm>
          <a:off x="2335530" y="16276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143510</xdr:rowOff>
    </xdr:from>
    <xdr:to xmlns:xdr="http://schemas.openxmlformats.org/drawingml/2006/spreadsheetDrawing">
      <xdr:col>10</xdr:col>
      <xdr:colOff>165100</xdr:colOff>
      <xdr:row>98</xdr:row>
      <xdr:rowOff>73025</xdr:rowOff>
    </xdr:to>
    <xdr:sp macro="" textlink="">
      <xdr:nvSpPr>
        <xdr:cNvPr id="253" name="楕円 252"/>
        <xdr:cNvSpPr/>
      </xdr:nvSpPr>
      <xdr:spPr>
        <a:xfrm>
          <a:off x="1733550" y="16431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64135</xdr:rowOff>
    </xdr:from>
    <xdr:ext cx="534035" cy="258445"/>
    <xdr:sp macro="" textlink="">
      <xdr:nvSpPr>
        <xdr:cNvPr id="254" name="テキスト ボックス 253"/>
        <xdr:cNvSpPr txBox="1"/>
      </xdr:nvSpPr>
      <xdr:spPr>
        <a:xfrm>
          <a:off x="1540510" y="16523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148590</xdr:rowOff>
    </xdr:from>
    <xdr:to xmlns:xdr="http://schemas.openxmlformats.org/drawingml/2006/spreadsheetDrawing">
      <xdr:col>6</xdr:col>
      <xdr:colOff>38100</xdr:colOff>
      <xdr:row>98</xdr:row>
      <xdr:rowOff>78740</xdr:rowOff>
    </xdr:to>
    <xdr:sp macro="" textlink="">
      <xdr:nvSpPr>
        <xdr:cNvPr id="255" name="楕円 254"/>
        <xdr:cNvSpPr/>
      </xdr:nvSpPr>
      <xdr:spPr>
        <a:xfrm>
          <a:off x="962025" y="1643634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69850</xdr:rowOff>
    </xdr:from>
    <xdr:ext cx="534035" cy="259080"/>
    <xdr:sp macro="" textlink="">
      <xdr:nvSpPr>
        <xdr:cNvPr id="256" name="テキスト ボックス 255"/>
        <xdr:cNvSpPr txBox="1"/>
      </xdr:nvSpPr>
      <xdr:spPr>
        <a:xfrm>
          <a:off x="768985" y="16529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7" name="正方形/長方形 256"/>
        <xdr:cNvSpPr/>
      </xdr:nvSpPr>
      <xdr:spPr>
        <a:xfrm>
          <a:off x="5805170" y="39166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58" name="正方形/長方形 257"/>
        <xdr:cNvSpPr/>
      </xdr:nvSpPr>
      <xdr:spPr>
        <a:xfrm>
          <a:off x="590867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9" name="正方形/長方形 258"/>
        <xdr:cNvSpPr/>
      </xdr:nvSpPr>
      <xdr:spPr>
        <a:xfrm>
          <a:off x="590867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60" name="正方形/長方形 259"/>
        <xdr:cNvSpPr/>
      </xdr:nvSpPr>
      <xdr:spPr>
        <a:xfrm>
          <a:off x="680720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1" name="正方形/長方形 260"/>
        <xdr:cNvSpPr/>
      </xdr:nvSpPr>
      <xdr:spPr>
        <a:xfrm>
          <a:off x="680720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62" name="正方形/長方形 261"/>
        <xdr:cNvSpPr/>
      </xdr:nvSpPr>
      <xdr:spPr>
        <a:xfrm>
          <a:off x="78092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3" name="正方形/長方形 262"/>
        <xdr:cNvSpPr/>
      </xdr:nvSpPr>
      <xdr:spPr>
        <a:xfrm>
          <a:off x="78092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4" name="正方形/長方形 263"/>
        <xdr:cNvSpPr/>
      </xdr:nvSpPr>
      <xdr:spPr>
        <a:xfrm>
          <a:off x="5805170" y="47231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885" cy="225425"/>
    <xdr:sp macro="" textlink="">
      <xdr:nvSpPr>
        <xdr:cNvPr id="265" name="テキスト ボックス 264"/>
        <xdr:cNvSpPr txBox="1"/>
      </xdr:nvSpPr>
      <xdr:spPr>
        <a:xfrm>
          <a:off x="576707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6" name="直線コネクタ 265"/>
        <xdr:cNvCxnSpPr/>
      </xdr:nvCxnSpPr>
      <xdr:spPr>
        <a:xfrm>
          <a:off x="5805170" y="69596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140335</xdr:rowOff>
    </xdr:from>
    <xdr:to xmlns:xdr="http://schemas.openxmlformats.org/drawingml/2006/spreadsheetDrawing">
      <xdr:col>59</xdr:col>
      <xdr:colOff>50800</xdr:colOff>
      <xdr:row>38</xdr:row>
      <xdr:rowOff>140335</xdr:rowOff>
    </xdr:to>
    <xdr:cxnSp macro="">
      <xdr:nvCxnSpPr>
        <xdr:cNvPr id="267" name="直線コネクタ 266"/>
        <xdr:cNvCxnSpPr/>
      </xdr:nvCxnSpPr>
      <xdr:spPr>
        <a:xfrm>
          <a:off x="5805170" y="651446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167640</xdr:rowOff>
    </xdr:from>
    <xdr:ext cx="248285" cy="259080"/>
    <xdr:sp macro="" textlink="">
      <xdr:nvSpPr>
        <xdr:cNvPr id="268" name="テキスト ボックス 267"/>
        <xdr:cNvSpPr txBox="1"/>
      </xdr:nvSpPr>
      <xdr:spPr>
        <a:xfrm>
          <a:off x="5579745" y="63741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69" name="直線コネクタ 268"/>
        <xdr:cNvCxnSpPr/>
      </xdr:nvCxnSpPr>
      <xdr:spPr>
        <a:xfrm>
          <a:off x="5805170" y="60642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4995" cy="258445"/>
    <xdr:sp macro="" textlink="">
      <xdr:nvSpPr>
        <xdr:cNvPr id="270" name="テキスト ボックス 269"/>
        <xdr:cNvSpPr txBox="1"/>
      </xdr:nvSpPr>
      <xdr:spPr>
        <a:xfrm>
          <a:off x="5280025" y="59258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1" name="直線コネクタ 270"/>
        <xdr:cNvCxnSpPr/>
      </xdr:nvCxnSpPr>
      <xdr:spPr>
        <a:xfrm>
          <a:off x="5805170" y="56184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4995" cy="259080"/>
    <xdr:sp macro="" textlink="">
      <xdr:nvSpPr>
        <xdr:cNvPr id="272" name="テキスト ボックス 271"/>
        <xdr:cNvSpPr txBox="1"/>
      </xdr:nvSpPr>
      <xdr:spPr>
        <a:xfrm>
          <a:off x="5280025" y="54800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140335</xdr:rowOff>
    </xdr:from>
    <xdr:to xmlns:xdr="http://schemas.openxmlformats.org/drawingml/2006/spreadsheetDrawing">
      <xdr:col>59</xdr:col>
      <xdr:colOff>50800</xdr:colOff>
      <xdr:row>30</xdr:row>
      <xdr:rowOff>140335</xdr:rowOff>
    </xdr:to>
    <xdr:cxnSp macro="">
      <xdr:nvCxnSpPr>
        <xdr:cNvPr id="273" name="直線コネクタ 272"/>
        <xdr:cNvCxnSpPr/>
      </xdr:nvCxnSpPr>
      <xdr:spPr>
        <a:xfrm>
          <a:off x="5805170" y="517334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167640</xdr:rowOff>
    </xdr:from>
    <xdr:ext cx="594995" cy="259080"/>
    <xdr:sp macro="" textlink="">
      <xdr:nvSpPr>
        <xdr:cNvPr id="274" name="テキスト ボックス 273"/>
        <xdr:cNvSpPr txBox="1"/>
      </xdr:nvSpPr>
      <xdr:spPr>
        <a:xfrm>
          <a:off x="5280025" y="50330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5" name="直線コネクタ 274"/>
        <xdr:cNvCxnSpPr/>
      </xdr:nvCxnSpPr>
      <xdr:spPr>
        <a:xfrm>
          <a:off x="5805170" y="47231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76" name="テキスト ボックス 275"/>
        <xdr:cNvSpPr txBox="1"/>
      </xdr:nvSpPr>
      <xdr:spPr>
        <a:xfrm>
          <a:off x="5280025" y="4584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補助費等グラフ枠"/>
        <xdr:cNvSpPr/>
      </xdr:nvSpPr>
      <xdr:spPr>
        <a:xfrm>
          <a:off x="5805170" y="47231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31</xdr:row>
      <xdr:rowOff>136525</xdr:rowOff>
    </xdr:from>
    <xdr:to xmlns:xdr="http://schemas.openxmlformats.org/drawingml/2006/spreadsheetDrawing">
      <xdr:col>54</xdr:col>
      <xdr:colOff>167005</xdr:colOff>
      <xdr:row>37</xdr:row>
      <xdr:rowOff>98425</xdr:rowOff>
    </xdr:to>
    <xdr:cxnSp macro="">
      <xdr:nvCxnSpPr>
        <xdr:cNvPr id="278" name="直線コネクタ 277"/>
        <xdr:cNvCxnSpPr/>
      </xdr:nvCxnSpPr>
      <xdr:spPr>
        <a:xfrm flipV="1">
          <a:off x="9185275" y="5337175"/>
          <a:ext cx="0" cy="967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102870</xdr:rowOff>
    </xdr:from>
    <xdr:ext cx="534035" cy="258445"/>
    <xdr:sp macro="" textlink="">
      <xdr:nvSpPr>
        <xdr:cNvPr id="279" name="補助費等最小値テキスト"/>
        <xdr:cNvSpPr txBox="1"/>
      </xdr:nvSpPr>
      <xdr:spPr>
        <a:xfrm>
          <a:off x="9236075" y="6309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98425</xdr:rowOff>
    </xdr:from>
    <xdr:to xmlns:xdr="http://schemas.openxmlformats.org/drawingml/2006/spreadsheetDrawing">
      <xdr:col>55</xdr:col>
      <xdr:colOff>88900</xdr:colOff>
      <xdr:row>37</xdr:row>
      <xdr:rowOff>98425</xdr:rowOff>
    </xdr:to>
    <xdr:cxnSp macro="">
      <xdr:nvCxnSpPr>
        <xdr:cNvPr id="280" name="直線コネクタ 279"/>
        <xdr:cNvCxnSpPr/>
      </xdr:nvCxnSpPr>
      <xdr:spPr>
        <a:xfrm>
          <a:off x="9119870" y="63049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83185</xdr:rowOff>
    </xdr:from>
    <xdr:ext cx="598170" cy="259080"/>
    <xdr:sp macro="" textlink="">
      <xdr:nvSpPr>
        <xdr:cNvPr id="281" name="補助費等最大値テキスト"/>
        <xdr:cNvSpPr txBox="1"/>
      </xdr:nvSpPr>
      <xdr:spPr>
        <a:xfrm>
          <a:off x="9236075" y="51161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136525</xdr:rowOff>
    </xdr:from>
    <xdr:to xmlns:xdr="http://schemas.openxmlformats.org/drawingml/2006/spreadsheetDrawing">
      <xdr:col>55</xdr:col>
      <xdr:colOff>88900</xdr:colOff>
      <xdr:row>31</xdr:row>
      <xdr:rowOff>136525</xdr:rowOff>
    </xdr:to>
    <xdr:cxnSp macro="">
      <xdr:nvCxnSpPr>
        <xdr:cNvPr id="282" name="直線コネクタ 281"/>
        <xdr:cNvCxnSpPr/>
      </xdr:nvCxnSpPr>
      <xdr:spPr>
        <a:xfrm>
          <a:off x="9119870" y="53371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102870</xdr:rowOff>
    </xdr:from>
    <xdr:to xmlns:xdr="http://schemas.openxmlformats.org/drawingml/2006/spreadsheetDrawing">
      <xdr:col>55</xdr:col>
      <xdr:colOff>0</xdr:colOff>
      <xdr:row>35</xdr:row>
      <xdr:rowOff>109220</xdr:rowOff>
    </xdr:to>
    <xdr:cxnSp macro="">
      <xdr:nvCxnSpPr>
        <xdr:cNvPr id="283" name="直線コネクタ 282"/>
        <xdr:cNvCxnSpPr/>
      </xdr:nvCxnSpPr>
      <xdr:spPr>
        <a:xfrm flipV="1">
          <a:off x="8464550" y="5974080"/>
          <a:ext cx="7207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55880</xdr:rowOff>
    </xdr:from>
    <xdr:ext cx="598170" cy="259080"/>
    <xdr:sp macro="" textlink="">
      <xdr:nvSpPr>
        <xdr:cNvPr id="284" name="補助費等平均値テキスト"/>
        <xdr:cNvSpPr txBox="1"/>
      </xdr:nvSpPr>
      <xdr:spPr>
        <a:xfrm>
          <a:off x="9236075" y="592709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77470</xdr:rowOff>
    </xdr:from>
    <xdr:to xmlns:xdr="http://schemas.openxmlformats.org/drawingml/2006/spreadsheetDrawing">
      <xdr:col>55</xdr:col>
      <xdr:colOff>50800</xdr:colOff>
      <xdr:row>36</xdr:row>
      <xdr:rowOff>7620</xdr:rowOff>
    </xdr:to>
    <xdr:sp macro="" textlink="">
      <xdr:nvSpPr>
        <xdr:cNvPr id="285" name="フローチャート: 判断 284"/>
        <xdr:cNvSpPr/>
      </xdr:nvSpPr>
      <xdr:spPr>
        <a:xfrm>
          <a:off x="9157970" y="594868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35</xdr:row>
      <xdr:rowOff>109220</xdr:rowOff>
    </xdr:from>
    <xdr:to xmlns:xdr="http://schemas.openxmlformats.org/drawingml/2006/spreadsheetDrawing">
      <xdr:col>50</xdr:col>
      <xdr:colOff>114300</xdr:colOff>
      <xdr:row>36</xdr:row>
      <xdr:rowOff>3175</xdr:rowOff>
    </xdr:to>
    <xdr:cxnSp macro="">
      <xdr:nvCxnSpPr>
        <xdr:cNvPr id="286" name="直線コネクタ 285"/>
        <xdr:cNvCxnSpPr/>
      </xdr:nvCxnSpPr>
      <xdr:spPr>
        <a:xfrm flipV="1">
          <a:off x="7682230" y="5980430"/>
          <a:ext cx="78232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84455</xdr:rowOff>
    </xdr:from>
    <xdr:to xmlns:xdr="http://schemas.openxmlformats.org/drawingml/2006/spreadsheetDrawing">
      <xdr:col>50</xdr:col>
      <xdr:colOff>165100</xdr:colOff>
      <xdr:row>36</xdr:row>
      <xdr:rowOff>13970</xdr:rowOff>
    </xdr:to>
    <xdr:sp macro="" textlink="">
      <xdr:nvSpPr>
        <xdr:cNvPr id="287" name="フローチャート: 判断 286"/>
        <xdr:cNvSpPr/>
      </xdr:nvSpPr>
      <xdr:spPr>
        <a:xfrm>
          <a:off x="8413750" y="59556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5080</xdr:rowOff>
    </xdr:from>
    <xdr:ext cx="598170" cy="259080"/>
    <xdr:sp macro="" textlink="">
      <xdr:nvSpPr>
        <xdr:cNvPr id="288" name="テキスト ボックス 287"/>
        <xdr:cNvSpPr txBox="1"/>
      </xdr:nvSpPr>
      <xdr:spPr>
        <a:xfrm>
          <a:off x="8188325" y="6043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69215</xdr:rowOff>
    </xdr:from>
    <xdr:to xmlns:xdr="http://schemas.openxmlformats.org/drawingml/2006/spreadsheetDrawing">
      <xdr:col>45</xdr:col>
      <xdr:colOff>167005</xdr:colOff>
      <xdr:row>36</xdr:row>
      <xdr:rowOff>3175</xdr:rowOff>
    </xdr:to>
    <xdr:cxnSp macro="">
      <xdr:nvCxnSpPr>
        <xdr:cNvPr id="289" name="直線コネクタ 288"/>
        <xdr:cNvCxnSpPr/>
      </xdr:nvCxnSpPr>
      <xdr:spPr>
        <a:xfrm>
          <a:off x="6898005" y="5605145"/>
          <a:ext cx="784225" cy="436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115570</xdr:rowOff>
    </xdr:from>
    <xdr:to xmlns:xdr="http://schemas.openxmlformats.org/drawingml/2006/spreadsheetDrawing">
      <xdr:col>46</xdr:col>
      <xdr:colOff>38100</xdr:colOff>
      <xdr:row>36</xdr:row>
      <xdr:rowOff>45720</xdr:rowOff>
    </xdr:to>
    <xdr:sp macro="" textlink="">
      <xdr:nvSpPr>
        <xdr:cNvPr id="290" name="フローチャート: 判断 289"/>
        <xdr:cNvSpPr/>
      </xdr:nvSpPr>
      <xdr:spPr>
        <a:xfrm>
          <a:off x="7642225" y="598678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62230</xdr:rowOff>
    </xdr:from>
    <xdr:ext cx="598170" cy="259080"/>
    <xdr:sp macro="" textlink="">
      <xdr:nvSpPr>
        <xdr:cNvPr id="291" name="テキスト ボックス 290"/>
        <xdr:cNvSpPr txBox="1"/>
      </xdr:nvSpPr>
      <xdr:spPr>
        <a:xfrm>
          <a:off x="7416800" y="57658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69215</xdr:rowOff>
    </xdr:from>
    <xdr:to xmlns:xdr="http://schemas.openxmlformats.org/drawingml/2006/spreadsheetDrawing">
      <xdr:col>41</xdr:col>
      <xdr:colOff>50800</xdr:colOff>
      <xdr:row>36</xdr:row>
      <xdr:rowOff>60325</xdr:rowOff>
    </xdr:to>
    <xdr:cxnSp macro="">
      <xdr:nvCxnSpPr>
        <xdr:cNvPr id="292" name="直線コネクタ 291"/>
        <xdr:cNvCxnSpPr/>
      </xdr:nvCxnSpPr>
      <xdr:spPr>
        <a:xfrm flipV="1">
          <a:off x="6126480" y="5605145"/>
          <a:ext cx="771525" cy="494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32</xdr:row>
      <xdr:rowOff>167005</xdr:rowOff>
    </xdr:from>
    <xdr:to xmlns:xdr="http://schemas.openxmlformats.org/drawingml/2006/spreadsheetDrawing">
      <xdr:col>41</xdr:col>
      <xdr:colOff>101600</xdr:colOff>
      <xdr:row>33</xdr:row>
      <xdr:rowOff>97155</xdr:rowOff>
    </xdr:to>
    <xdr:sp macro="" textlink="">
      <xdr:nvSpPr>
        <xdr:cNvPr id="293" name="フローチャート: 判断 292"/>
        <xdr:cNvSpPr/>
      </xdr:nvSpPr>
      <xdr:spPr>
        <a:xfrm>
          <a:off x="6847205" y="5535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113665</xdr:rowOff>
    </xdr:from>
    <xdr:ext cx="598170" cy="259080"/>
    <xdr:sp macro="" textlink="">
      <xdr:nvSpPr>
        <xdr:cNvPr id="294" name="テキスト ボックス 293"/>
        <xdr:cNvSpPr txBox="1"/>
      </xdr:nvSpPr>
      <xdr:spPr>
        <a:xfrm>
          <a:off x="6645275" y="53143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111125</xdr:rowOff>
    </xdr:from>
    <xdr:to xmlns:xdr="http://schemas.openxmlformats.org/drawingml/2006/spreadsheetDrawing">
      <xdr:col>36</xdr:col>
      <xdr:colOff>165100</xdr:colOff>
      <xdr:row>37</xdr:row>
      <xdr:rowOff>41275</xdr:rowOff>
    </xdr:to>
    <xdr:sp macro="" textlink="">
      <xdr:nvSpPr>
        <xdr:cNvPr id="295" name="フローチャート: 判断 294"/>
        <xdr:cNvSpPr/>
      </xdr:nvSpPr>
      <xdr:spPr>
        <a:xfrm>
          <a:off x="6075680" y="6149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32385</xdr:rowOff>
    </xdr:from>
    <xdr:ext cx="534035" cy="258445"/>
    <xdr:sp macro="" textlink="">
      <xdr:nvSpPr>
        <xdr:cNvPr id="296" name="テキスト ボックス 295"/>
        <xdr:cNvSpPr txBox="1"/>
      </xdr:nvSpPr>
      <xdr:spPr>
        <a:xfrm>
          <a:off x="5882640" y="6238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7" name="テキスト ボックス 296"/>
        <xdr:cNvSpPr txBox="1"/>
      </xdr:nvSpPr>
      <xdr:spPr>
        <a:xfrm>
          <a:off x="901827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298" name="テキスト ボックス 297"/>
        <xdr:cNvSpPr txBox="1"/>
      </xdr:nvSpPr>
      <xdr:spPr>
        <a:xfrm>
          <a:off x="829754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41</xdr:row>
      <xdr:rowOff>80010</xdr:rowOff>
    </xdr:from>
    <xdr:ext cx="762000" cy="259080"/>
    <xdr:sp macro="" textlink="">
      <xdr:nvSpPr>
        <xdr:cNvPr id="299" name="テキスト ボックス 298"/>
        <xdr:cNvSpPr txBox="1"/>
      </xdr:nvSpPr>
      <xdr:spPr>
        <a:xfrm>
          <a:off x="75152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0" name="テキスト ボックス 299"/>
        <xdr:cNvSpPr txBox="1"/>
      </xdr:nvSpPr>
      <xdr:spPr>
        <a:xfrm>
          <a:off x="67310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01" name="テキスト ボックス 300"/>
        <xdr:cNvSpPr txBox="1"/>
      </xdr:nvSpPr>
      <xdr:spPr>
        <a:xfrm>
          <a:off x="595947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52070</xdr:rowOff>
    </xdr:from>
    <xdr:to xmlns:xdr="http://schemas.openxmlformats.org/drawingml/2006/spreadsheetDrawing">
      <xdr:col>55</xdr:col>
      <xdr:colOff>50800</xdr:colOff>
      <xdr:row>35</xdr:row>
      <xdr:rowOff>153670</xdr:rowOff>
    </xdr:to>
    <xdr:sp macro="" textlink="">
      <xdr:nvSpPr>
        <xdr:cNvPr id="302" name="楕円 301"/>
        <xdr:cNvSpPr/>
      </xdr:nvSpPr>
      <xdr:spPr>
        <a:xfrm>
          <a:off x="9157970" y="592328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74930</xdr:rowOff>
    </xdr:from>
    <xdr:ext cx="598170" cy="259080"/>
    <xdr:sp macro="" textlink="">
      <xdr:nvSpPr>
        <xdr:cNvPr id="303" name="補助費等該当値テキスト"/>
        <xdr:cNvSpPr txBox="1"/>
      </xdr:nvSpPr>
      <xdr:spPr>
        <a:xfrm>
          <a:off x="9236075" y="5778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58420</xdr:rowOff>
    </xdr:from>
    <xdr:to xmlns:xdr="http://schemas.openxmlformats.org/drawingml/2006/spreadsheetDrawing">
      <xdr:col>50</xdr:col>
      <xdr:colOff>165100</xdr:colOff>
      <xdr:row>35</xdr:row>
      <xdr:rowOff>160020</xdr:rowOff>
    </xdr:to>
    <xdr:sp macro="" textlink="">
      <xdr:nvSpPr>
        <xdr:cNvPr id="304" name="楕円 303"/>
        <xdr:cNvSpPr/>
      </xdr:nvSpPr>
      <xdr:spPr>
        <a:xfrm>
          <a:off x="841375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5080</xdr:rowOff>
    </xdr:from>
    <xdr:ext cx="598170" cy="259080"/>
    <xdr:sp macro="" textlink="">
      <xdr:nvSpPr>
        <xdr:cNvPr id="305" name="テキスト ボックス 304"/>
        <xdr:cNvSpPr txBox="1"/>
      </xdr:nvSpPr>
      <xdr:spPr>
        <a:xfrm>
          <a:off x="8188325" y="5708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123825</xdr:rowOff>
    </xdr:from>
    <xdr:to xmlns:xdr="http://schemas.openxmlformats.org/drawingml/2006/spreadsheetDrawing">
      <xdr:col>46</xdr:col>
      <xdr:colOff>38100</xdr:colOff>
      <xdr:row>36</xdr:row>
      <xdr:rowOff>53975</xdr:rowOff>
    </xdr:to>
    <xdr:sp macro="" textlink="">
      <xdr:nvSpPr>
        <xdr:cNvPr id="306" name="楕円 305"/>
        <xdr:cNvSpPr/>
      </xdr:nvSpPr>
      <xdr:spPr>
        <a:xfrm>
          <a:off x="7642225" y="599503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45085</xdr:rowOff>
    </xdr:from>
    <xdr:ext cx="598170" cy="259080"/>
    <xdr:sp macro="" textlink="">
      <xdr:nvSpPr>
        <xdr:cNvPr id="307" name="テキスト ボックス 306"/>
        <xdr:cNvSpPr txBox="1"/>
      </xdr:nvSpPr>
      <xdr:spPr>
        <a:xfrm>
          <a:off x="7416800" y="60839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18415</xdr:rowOff>
    </xdr:from>
    <xdr:to xmlns:xdr="http://schemas.openxmlformats.org/drawingml/2006/spreadsheetDrawing">
      <xdr:col>41</xdr:col>
      <xdr:colOff>101600</xdr:colOff>
      <xdr:row>33</xdr:row>
      <xdr:rowOff>120015</xdr:rowOff>
    </xdr:to>
    <xdr:sp macro="" textlink="">
      <xdr:nvSpPr>
        <xdr:cNvPr id="308" name="楕円 307"/>
        <xdr:cNvSpPr/>
      </xdr:nvSpPr>
      <xdr:spPr>
        <a:xfrm>
          <a:off x="6847205" y="55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111125</xdr:rowOff>
    </xdr:from>
    <xdr:ext cx="598170" cy="258445"/>
    <xdr:sp macro="" textlink="">
      <xdr:nvSpPr>
        <xdr:cNvPr id="309" name="テキスト ボックス 308"/>
        <xdr:cNvSpPr txBox="1"/>
      </xdr:nvSpPr>
      <xdr:spPr>
        <a:xfrm>
          <a:off x="6645275" y="5647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8890</xdr:rowOff>
    </xdr:from>
    <xdr:to xmlns:xdr="http://schemas.openxmlformats.org/drawingml/2006/spreadsheetDrawing">
      <xdr:col>36</xdr:col>
      <xdr:colOff>165100</xdr:colOff>
      <xdr:row>36</xdr:row>
      <xdr:rowOff>111125</xdr:rowOff>
    </xdr:to>
    <xdr:sp macro="" textlink="">
      <xdr:nvSpPr>
        <xdr:cNvPr id="310" name="楕円 309"/>
        <xdr:cNvSpPr/>
      </xdr:nvSpPr>
      <xdr:spPr>
        <a:xfrm>
          <a:off x="6075680" y="60477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127635</xdr:rowOff>
    </xdr:from>
    <xdr:ext cx="534035" cy="258445"/>
    <xdr:sp macro="" textlink="">
      <xdr:nvSpPr>
        <xdr:cNvPr id="311" name="テキスト ボックス 310"/>
        <xdr:cNvSpPr txBox="1"/>
      </xdr:nvSpPr>
      <xdr:spPr>
        <a:xfrm>
          <a:off x="5882640" y="5831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2" name="正方形/長方形 311"/>
        <xdr:cNvSpPr/>
      </xdr:nvSpPr>
      <xdr:spPr>
        <a:xfrm>
          <a:off x="5805170" y="72694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13" name="正方形/長方形 312"/>
        <xdr:cNvSpPr/>
      </xdr:nvSpPr>
      <xdr:spPr>
        <a:xfrm>
          <a:off x="590867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4" name="正方形/長方形 313"/>
        <xdr:cNvSpPr/>
      </xdr:nvSpPr>
      <xdr:spPr>
        <a:xfrm>
          <a:off x="590867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15" name="正方形/長方形 314"/>
        <xdr:cNvSpPr/>
      </xdr:nvSpPr>
      <xdr:spPr>
        <a:xfrm>
          <a:off x="680720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6" name="正方形/長方形 315"/>
        <xdr:cNvSpPr/>
      </xdr:nvSpPr>
      <xdr:spPr>
        <a:xfrm>
          <a:off x="680720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17" name="正方形/長方形 316"/>
        <xdr:cNvSpPr/>
      </xdr:nvSpPr>
      <xdr:spPr>
        <a:xfrm>
          <a:off x="78092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8" name="正方形/長方形 317"/>
        <xdr:cNvSpPr/>
      </xdr:nvSpPr>
      <xdr:spPr>
        <a:xfrm>
          <a:off x="78092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9" name="正方形/長方形 318"/>
        <xdr:cNvSpPr/>
      </xdr:nvSpPr>
      <xdr:spPr>
        <a:xfrm>
          <a:off x="5805170" y="80759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885" cy="225425"/>
    <xdr:sp macro="" textlink="">
      <xdr:nvSpPr>
        <xdr:cNvPr id="320" name="テキスト ボックス 319"/>
        <xdr:cNvSpPr txBox="1"/>
      </xdr:nvSpPr>
      <xdr:spPr>
        <a:xfrm>
          <a:off x="576707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1" name="直線コネクタ 320"/>
        <xdr:cNvCxnSpPr/>
      </xdr:nvCxnSpPr>
      <xdr:spPr>
        <a:xfrm>
          <a:off x="5805170" y="103124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2" name="直線コネクタ 321"/>
        <xdr:cNvCxnSpPr/>
      </xdr:nvCxnSpPr>
      <xdr:spPr>
        <a:xfrm>
          <a:off x="5805170" y="99936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285" cy="258445"/>
    <xdr:sp macro="" textlink="">
      <xdr:nvSpPr>
        <xdr:cNvPr id="323" name="テキスト ボックス 322"/>
        <xdr:cNvSpPr txBox="1"/>
      </xdr:nvSpPr>
      <xdr:spPr>
        <a:xfrm>
          <a:off x="5579745" y="98552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4" name="直線コネクタ 323"/>
        <xdr:cNvCxnSpPr/>
      </xdr:nvCxnSpPr>
      <xdr:spPr>
        <a:xfrm>
          <a:off x="5805170" y="967422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4995" cy="258445"/>
    <xdr:sp macro="" textlink="">
      <xdr:nvSpPr>
        <xdr:cNvPr id="325" name="テキスト ボックス 324"/>
        <xdr:cNvSpPr txBox="1"/>
      </xdr:nvSpPr>
      <xdr:spPr>
        <a:xfrm>
          <a:off x="5280025" y="953579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131445</xdr:rowOff>
    </xdr:from>
    <xdr:to xmlns:xdr="http://schemas.openxmlformats.org/drawingml/2006/spreadsheetDrawing">
      <xdr:col>59</xdr:col>
      <xdr:colOff>50800</xdr:colOff>
      <xdr:row>55</xdr:row>
      <xdr:rowOff>131445</xdr:rowOff>
    </xdr:to>
    <xdr:cxnSp macro="">
      <xdr:nvCxnSpPr>
        <xdr:cNvPr id="326" name="直線コネクタ 325"/>
        <xdr:cNvCxnSpPr/>
      </xdr:nvCxnSpPr>
      <xdr:spPr>
        <a:xfrm>
          <a:off x="5805170" y="93554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4995" cy="259080"/>
    <xdr:sp macro="" textlink="">
      <xdr:nvSpPr>
        <xdr:cNvPr id="327" name="テキスト ボックス 326"/>
        <xdr:cNvSpPr txBox="1"/>
      </xdr:nvSpPr>
      <xdr:spPr>
        <a:xfrm>
          <a:off x="5280025" y="92170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28" name="直線コネクタ 327"/>
        <xdr:cNvCxnSpPr/>
      </xdr:nvCxnSpPr>
      <xdr:spPr>
        <a:xfrm>
          <a:off x="5805170" y="90366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5715</xdr:rowOff>
    </xdr:from>
    <xdr:ext cx="594995" cy="259080"/>
    <xdr:sp macro="" textlink="">
      <xdr:nvSpPr>
        <xdr:cNvPr id="329" name="テキスト ボックス 328"/>
        <xdr:cNvSpPr txBox="1"/>
      </xdr:nvSpPr>
      <xdr:spPr>
        <a:xfrm>
          <a:off x="5280025" y="88944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0" name="直線コネクタ 329"/>
        <xdr:cNvCxnSpPr/>
      </xdr:nvCxnSpPr>
      <xdr:spPr>
        <a:xfrm>
          <a:off x="5805170" y="87179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995" cy="259080"/>
    <xdr:sp macro="" textlink="">
      <xdr:nvSpPr>
        <xdr:cNvPr id="331" name="テキスト ボックス 330"/>
        <xdr:cNvSpPr txBox="1"/>
      </xdr:nvSpPr>
      <xdr:spPr>
        <a:xfrm>
          <a:off x="5280025" y="85756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2" name="直線コネクタ 331"/>
        <xdr:cNvCxnSpPr/>
      </xdr:nvCxnSpPr>
      <xdr:spPr>
        <a:xfrm>
          <a:off x="5805170" y="83947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995" cy="259080"/>
    <xdr:sp macro="" textlink="">
      <xdr:nvSpPr>
        <xdr:cNvPr id="333" name="テキスト ボックス 332"/>
        <xdr:cNvSpPr txBox="1"/>
      </xdr:nvSpPr>
      <xdr:spPr>
        <a:xfrm>
          <a:off x="5280025" y="82562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4" name="直線コネクタ 333"/>
        <xdr:cNvCxnSpPr/>
      </xdr:nvCxnSpPr>
      <xdr:spPr>
        <a:xfrm>
          <a:off x="5805170" y="80759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5" name="テキスト ボックス 334"/>
        <xdr:cNvSpPr txBox="1"/>
      </xdr:nvSpPr>
      <xdr:spPr>
        <a:xfrm>
          <a:off x="5280025"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普通建設事業費グラフ枠"/>
        <xdr:cNvSpPr/>
      </xdr:nvSpPr>
      <xdr:spPr>
        <a:xfrm>
          <a:off x="5805170" y="80759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50</xdr:row>
      <xdr:rowOff>84455</xdr:rowOff>
    </xdr:from>
    <xdr:to xmlns:xdr="http://schemas.openxmlformats.org/drawingml/2006/spreadsheetDrawing">
      <xdr:col>54</xdr:col>
      <xdr:colOff>167005</xdr:colOff>
      <xdr:row>59</xdr:row>
      <xdr:rowOff>60960</xdr:rowOff>
    </xdr:to>
    <xdr:cxnSp macro="">
      <xdr:nvCxnSpPr>
        <xdr:cNvPr id="337" name="直線コネクタ 336"/>
        <xdr:cNvCxnSpPr/>
      </xdr:nvCxnSpPr>
      <xdr:spPr>
        <a:xfrm flipV="1">
          <a:off x="9185275" y="8470265"/>
          <a:ext cx="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64770</xdr:rowOff>
    </xdr:from>
    <xdr:ext cx="534035" cy="259080"/>
    <xdr:sp macro="" textlink="">
      <xdr:nvSpPr>
        <xdr:cNvPr id="338" name="普通建設事業費最小値テキスト"/>
        <xdr:cNvSpPr txBox="1"/>
      </xdr:nvSpPr>
      <xdr:spPr>
        <a:xfrm>
          <a:off x="9236075" y="9959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60960</xdr:rowOff>
    </xdr:from>
    <xdr:to xmlns:xdr="http://schemas.openxmlformats.org/drawingml/2006/spreadsheetDrawing">
      <xdr:col>55</xdr:col>
      <xdr:colOff>88900</xdr:colOff>
      <xdr:row>59</xdr:row>
      <xdr:rowOff>60960</xdr:rowOff>
    </xdr:to>
    <xdr:cxnSp macro="">
      <xdr:nvCxnSpPr>
        <xdr:cNvPr id="339" name="直線コネクタ 338"/>
        <xdr:cNvCxnSpPr/>
      </xdr:nvCxnSpPr>
      <xdr:spPr>
        <a:xfrm>
          <a:off x="9119870" y="99555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31115</xdr:rowOff>
    </xdr:from>
    <xdr:ext cx="598170" cy="258445"/>
    <xdr:sp macro="" textlink="">
      <xdr:nvSpPr>
        <xdr:cNvPr id="340" name="普通建設事業費最大値テキスト"/>
        <xdr:cNvSpPr txBox="1"/>
      </xdr:nvSpPr>
      <xdr:spPr>
        <a:xfrm>
          <a:off x="9236075" y="8249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476,871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84455</xdr:rowOff>
    </xdr:from>
    <xdr:to xmlns:xdr="http://schemas.openxmlformats.org/drawingml/2006/spreadsheetDrawing">
      <xdr:col>55</xdr:col>
      <xdr:colOff>88900</xdr:colOff>
      <xdr:row>50</xdr:row>
      <xdr:rowOff>84455</xdr:rowOff>
    </xdr:to>
    <xdr:cxnSp macro="">
      <xdr:nvCxnSpPr>
        <xdr:cNvPr id="341" name="直線コネクタ 340"/>
        <xdr:cNvCxnSpPr/>
      </xdr:nvCxnSpPr>
      <xdr:spPr>
        <a:xfrm>
          <a:off x="9119870" y="84702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38735</xdr:rowOff>
    </xdr:from>
    <xdr:to xmlns:xdr="http://schemas.openxmlformats.org/drawingml/2006/spreadsheetDrawing">
      <xdr:col>55</xdr:col>
      <xdr:colOff>0</xdr:colOff>
      <xdr:row>58</xdr:row>
      <xdr:rowOff>109855</xdr:rowOff>
    </xdr:to>
    <xdr:cxnSp macro="">
      <xdr:nvCxnSpPr>
        <xdr:cNvPr id="342" name="直線コネクタ 341"/>
        <xdr:cNvCxnSpPr/>
      </xdr:nvCxnSpPr>
      <xdr:spPr>
        <a:xfrm>
          <a:off x="8464550" y="9262745"/>
          <a:ext cx="720725" cy="574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74295</xdr:rowOff>
    </xdr:from>
    <xdr:ext cx="598170" cy="258445"/>
    <xdr:sp macro="" textlink="">
      <xdr:nvSpPr>
        <xdr:cNvPr id="343" name="普通建設事業費平均値テキスト"/>
        <xdr:cNvSpPr txBox="1"/>
      </xdr:nvSpPr>
      <xdr:spPr>
        <a:xfrm>
          <a:off x="9236075" y="946594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51435</xdr:rowOff>
    </xdr:from>
    <xdr:to xmlns:xdr="http://schemas.openxmlformats.org/drawingml/2006/spreadsheetDrawing">
      <xdr:col>55</xdr:col>
      <xdr:colOff>50800</xdr:colOff>
      <xdr:row>57</xdr:row>
      <xdr:rowOff>153035</xdr:rowOff>
    </xdr:to>
    <xdr:sp macro="" textlink="">
      <xdr:nvSpPr>
        <xdr:cNvPr id="344" name="フローチャート: 判断 343"/>
        <xdr:cNvSpPr/>
      </xdr:nvSpPr>
      <xdr:spPr>
        <a:xfrm>
          <a:off x="9157970" y="961072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55</xdr:row>
      <xdr:rowOff>38735</xdr:rowOff>
    </xdr:from>
    <xdr:to xmlns:xdr="http://schemas.openxmlformats.org/drawingml/2006/spreadsheetDrawing">
      <xdr:col>50</xdr:col>
      <xdr:colOff>114300</xdr:colOff>
      <xdr:row>57</xdr:row>
      <xdr:rowOff>50800</xdr:rowOff>
    </xdr:to>
    <xdr:cxnSp macro="">
      <xdr:nvCxnSpPr>
        <xdr:cNvPr id="345" name="直線コネクタ 344"/>
        <xdr:cNvCxnSpPr/>
      </xdr:nvCxnSpPr>
      <xdr:spPr>
        <a:xfrm flipV="1">
          <a:off x="7682230" y="9262745"/>
          <a:ext cx="782320" cy="347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92710</xdr:rowOff>
    </xdr:from>
    <xdr:to xmlns:xdr="http://schemas.openxmlformats.org/drawingml/2006/spreadsheetDrawing">
      <xdr:col>50</xdr:col>
      <xdr:colOff>165100</xdr:colOff>
      <xdr:row>58</xdr:row>
      <xdr:rowOff>22860</xdr:rowOff>
    </xdr:to>
    <xdr:sp macro="" textlink="">
      <xdr:nvSpPr>
        <xdr:cNvPr id="346" name="フローチャート: 判断 345"/>
        <xdr:cNvSpPr/>
      </xdr:nvSpPr>
      <xdr:spPr>
        <a:xfrm>
          <a:off x="8413750" y="9652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13970</xdr:rowOff>
    </xdr:from>
    <xdr:ext cx="534035" cy="258445"/>
    <xdr:sp macro="" textlink="">
      <xdr:nvSpPr>
        <xdr:cNvPr id="347" name="テキスト ボックス 346"/>
        <xdr:cNvSpPr txBox="1"/>
      </xdr:nvSpPr>
      <xdr:spPr>
        <a:xfrm>
          <a:off x="8220710" y="97409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135255</xdr:rowOff>
    </xdr:from>
    <xdr:to xmlns:xdr="http://schemas.openxmlformats.org/drawingml/2006/spreadsheetDrawing">
      <xdr:col>45</xdr:col>
      <xdr:colOff>167005</xdr:colOff>
      <xdr:row>57</xdr:row>
      <xdr:rowOff>50800</xdr:rowOff>
    </xdr:to>
    <xdr:cxnSp macro="">
      <xdr:nvCxnSpPr>
        <xdr:cNvPr id="348" name="直線コネクタ 347"/>
        <xdr:cNvCxnSpPr/>
      </xdr:nvCxnSpPr>
      <xdr:spPr>
        <a:xfrm>
          <a:off x="6898005" y="9526905"/>
          <a:ext cx="784225"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71755</xdr:rowOff>
    </xdr:from>
    <xdr:to xmlns:xdr="http://schemas.openxmlformats.org/drawingml/2006/spreadsheetDrawing">
      <xdr:col>46</xdr:col>
      <xdr:colOff>38100</xdr:colOff>
      <xdr:row>58</xdr:row>
      <xdr:rowOff>1905</xdr:rowOff>
    </xdr:to>
    <xdr:sp macro="" textlink="">
      <xdr:nvSpPr>
        <xdr:cNvPr id="349" name="フローチャート: 判断 348"/>
        <xdr:cNvSpPr/>
      </xdr:nvSpPr>
      <xdr:spPr>
        <a:xfrm>
          <a:off x="7642225" y="963104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164465</xdr:rowOff>
    </xdr:from>
    <xdr:ext cx="534035" cy="258445"/>
    <xdr:sp macro="" textlink="">
      <xdr:nvSpPr>
        <xdr:cNvPr id="350" name="テキスト ボックス 349"/>
        <xdr:cNvSpPr txBox="1"/>
      </xdr:nvSpPr>
      <xdr:spPr>
        <a:xfrm>
          <a:off x="7449185" y="9723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135255</xdr:rowOff>
    </xdr:from>
    <xdr:to xmlns:xdr="http://schemas.openxmlformats.org/drawingml/2006/spreadsheetDrawing">
      <xdr:col>41</xdr:col>
      <xdr:colOff>50800</xdr:colOff>
      <xdr:row>57</xdr:row>
      <xdr:rowOff>77470</xdr:rowOff>
    </xdr:to>
    <xdr:cxnSp macro="">
      <xdr:nvCxnSpPr>
        <xdr:cNvPr id="351" name="直線コネクタ 350"/>
        <xdr:cNvCxnSpPr/>
      </xdr:nvCxnSpPr>
      <xdr:spPr>
        <a:xfrm flipV="1">
          <a:off x="6126480" y="9526905"/>
          <a:ext cx="771525"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8255</xdr:rowOff>
    </xdr:from>
    <xdr:to xmlns:xdr="http://schemas.openxmlformats.org/drawingml/2006/spreadsheetDrawing">
      <xdr:col>41</xdr:col>
      <xdr:colOff>101600</xdr:colOff>
      <xdr:row>57</xdr:row>
      <xdr:rowOff>109855</xdr:rowOff>
    </xdr:to>
    <xdr:sp macro="" textlink="">
      <xdr:nvSpPr>
        <xdr:cNvPr id="352" name="フローチャート: 判断 351"/>
        <xdr:cNvSpPr/>
      </xdr:nvSpPr>
      <xdr:spPr>
        <a:xfrm>
          <a:off x="6847205" y="9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100965</xdr:rowOff>
    </xdr:from>
    <xdr:ext cx="598170" cy="259080"/>
    <xdr:sp macro="" textlink="">
      <xdr:nvSpPr>
        <xdr:cNvPr id="353" name="テキスト ボックス 352"/>
        <xdr:cNvSpPr txBox="1"/>
      </xdr:nvSpPr>
      <xdr:spPr>
        <a:xfrm>
          <a:off x="6645275" y="96602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105410</xdr:rowOff>
    </xdr:from>
    <xdr:to xmlns:xdr="http://schemas.openxmlformats.org/drawingml/2006/spreadsheetDrawing">
      <xdr:col>36</xdr:col>
      <xdr:colOff>165100</xdr:colOff>
      <xdr:row>58</xdr:row>
      <xdr:rowOff>35560</xdr:rowOff>
    </xdr:to>
    <xdr:sp macro="" textlink="">
      <xdr:nvSpPr>
        <xdr:cNvPr id="354" name="フローチャート: 判断 353"/>
        <xdr:cNvSpPr/>
      </xdr:nvSpPr>
      <xdr:spPr>
        <a:xfrm>
          <a:off x="6075680" y="9664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26670</xdr:rowOff>
    </xdr:from>
    <xdr:ext cx="534035" cy="259080"/>
    <xdr:sp macro="" textlink="">
      <xdr:nvSpPr>
        <xdr:cNvPr id="355" name="テキスト ボックス 354"/>
        <xdr:cNvSpPr txBox="1"/>
      </xdr:nvSpPr>
      <xdr:spPr>
        <a:xfrm>
          <a:off x="5882640" y="9753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6" name="テキスト ボックス 355"/>
        <xdr:cNvSpPr txBox="1"/>
      </xdr:nvSpPr>
      <xdr:spPr>
        <a:xfrm>
          <a:off x="901827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57" name="テキスト ボックス 356"/>
        <xdr:cNvSpPr txBox="1"/>
      </xdr:nvSpPr>
      <xdr:spPr>
        <a:xfrm>
          <a:off x="829754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61</xdr:row>
      <xdr:rowOff>80010</xdr:rowOff>
    </xdr:from>
    <xdr:ext cx="762000" cy="259080"/>
    <xdr:sp macro="" textlink="">
      <xdr:nvSpPr>
        <xdr:cNvPr id="358" name="テキスト ボックス 357"/>
        <xdr:cNvSpPr txBox="1"/>
      </xdr:nvSpPr>
      <xdr:spPr>
        <a:xfrm>
          <a:off x="75152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59" name="テキスト ボックス 358"/>
        <xdr:cNvSpPr txBox="1"/>
      </xdr:nvSpPr>
      <xdr:spPr>
        <a:xfrm>
          <a:off x="67310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60" name="テキスト ボックス 359"/>
        <xdr:cNvSpPr txBox="1"/>
      </xdr:nvSpPr>
      <xdr:spPr>
        <a:xfrm>
          <a:off x="595947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59055</xdr:rowOff>
    </xdr:from>
    <xdr:to xmlns:xdr="http://schemas.openxmlformats.org/drawingml/2006/spreadsheetDrawing">
      <xdr:col>55</xdr:col>
      <xdr:colOff>50800</xdr:colOff>
      <xdr:row>58</xdr:row>
      <xdr:rowOff>160655</xdr:rowOff>
    </xdr:to>
    <xdr:sp macro="" textlink="">
      <xdr:nvSpPr>
        <xdr:cNvPr id="361" name="楕円 360"/>
        <xdr:cNvSpPr/>
      </xdr:nvSpPr>
      <xdr:spPr>
        <a:xfrm>
          <a:off x="9157970" y="978598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145415</xdr:rowOff>
    </xdr:from>
    <xdr:ext cx="534035" cy="258445"/>
    <xdr:sp macro="" textlink="">
      <xdr:nvSpPr>
        <xdr:cNvPr id="362" name="普通建設事業費該当値テキスト"/>
        <xdr:cNvSpPr txBox="1"/>
      </xdr:nvSpPr>
      <xdr:spPr>
        <a:xfrm>
          <a:off x="9236075" y="9704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159385</xdr:rowOff>
    </xdr:from>
    <xdr:to xmlns:xdr="http://schemas.openxmlformats.org/drawingml/2006/spreadsheetDrawing">
      <xdr:col>50</xdr:col>
      <xdr:colOff>165100</xdr:colOff>
      <xdr:row>55</xdr:row>
      <xdr:rowOff>89535</xdr:rowOff>
    </xdr:to>
    <xdr:sp macro="" textlink="">
      <xdr:nvSpPr>
        <xdr:cNvPr id="363" name="楕円 362"/>
        <xdr:cNvSpPr/>
      </xdr:nvSpPr>
      <xdr:spPr>
        <a:xfrm>
          <a:off x="8413750" y="9215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106045</xdr:rowOff>
    </xdr:from>
    <xdr:ext cx="598170" cy="258445"/>
    <xdr:sp macro="" textlink="">
      <xdr:nvSpPr>
        <xdr:cNvPr id="364" name="テキスト ボックス 363"/>
        <xdr:cNvSpPr txBox="1"/>
      </xdr:nvSpPr>
      <xdr:spPr>
        <a:xfrm>
          <a:off x="8188325" y="8994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167640</xdr:rowOff>
    </xdr:from>
    <xdr:to xmlns:xdr="http://schemas.openxmlformats.org/drawingml/2006/spreadsheetDrawing">
      <xdr:col>46</xdr:col>
      <xdr:colOff>38100</xdr:colOff>
      <xdr:row>57</xdr:row>
      <xdr:rowOff>101600</xdr:rowOff>
    </xdr:to>
    <xdr:sp macro="" textlink="">
      <xdr:nvSpPr>
        <xdr:cNvPr id="365" name="楕円 364"/>
        <xdr:cNvSpPr/>
      </xdr:nvSpPr>
      <xdr:spPr>
        <a:xfrm>
          <a:off x="7642225" y="955929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118110</xdr:rowOff>
    </xdr:from>
    <xdr:ext cx="598170" cy="259080"/>
    <xdr:sp macro="" textlink="">
      <xdr:nvSpPr>
        <xdr:cNvPr id="366" name="テキスト ボックス 365"/>
        <xdr:cNvSpPr txBox="1"/>
      </xdr:nvSpPr>
      <xdr:spPr>
        <a:xfrm>
          <a:off x="7416800" y="9342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84455</xdr:rowOff>
    </xdr:from>
    <xdr:to xmlns:xdr="http://schemas.openxmlformats.org/drawingml/2006/spreadsheetDrawing">
      <xdr:col>41</xdr:col>
      <xdr:colOff>101600</xdr:colOff>
      <xdr:row>57</xdr:row>
      <xdr:rowOff>14605</xdr:rowOff>
    </xdr:to>
    <xdr:sp macro="" textlink="">
      <xdr:nvSpPr>
        <xdr:cNvPr id="367" name="楕円 366"/>
        <xdr:cNvSpPr/>
      </xdr:nvSpPr>
      <xdr:spPr>
        <a:xfrm>
          <a:off x="6847205" y="9476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31115</xdr:rowOff>
    </xdr:from>
    <xdr:ext cx="598170" cy="258445"/>
    <xdr:sp macro="" textlink="">
      <xdr:nvSpPr>
        <xdr:cNvPr id="368" name="テキスト ボックス 367"/>
        <xdr:cNvSpPr txBox="1"/>
      </xdr:nvSpPr>
      <xdr:spPr>
        <a:xfrm>
          <a:off x="6645275" y="92551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26670</xdr:rowOff>
    </xdr:from>
    <xdr:to xmlns:xdr="http://schemas.openxmlformats.org/drawingml/2006/spreadsheetDrawing">
      <xdr:col>36</xdr:col>
      <xdr:colOff>165100</xdr:colOff>
      <xdr:row>57</xdr:row>
      <xdr:rowOff>128270</xdr:rowOff>
    </xdr:to>
    <xdr:sp macro="" textlink="">
      <xdr:nvSpPr>
        <xdr:cNvPr id="369" name="楕円 368"/>
        <xdr:cNvSpPr/>
      </xdr:nvSpPr>
      <xdr:spPr>
        <a:xfrm>
          <a:off x="607568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144780</xdr:rowOff>
    </xdr:from>
    <xdr:ext cx="598170" cy="258445"/>
    <xdr:sp macro="" textlink="">
      <xdr:nvSpPr>
        <xdr:cNvPr id="370" name="テキスト ボックス 369"/>
        <xdr:cNvSpPr txBox="1"/>
      </xdr:nvSpPr>
      <xdr:spPr>
        <a:xfrm>
          <a:off x="5850255" y="93687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1" name="正方形/長方形 370"/>
        <xdr:cNvSpPr/>
      </xdr:nvSpPr>
      <xdr:spPr>
        <a:xfrm>
          <a:off x="5805170" y="106222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72" name="正方形/長方形 371"/>
        <xdr:cNvSpPr/>
      </xdr:nvSpPr>
      <xdr:spPr>
        <a:xfrm>
          <a:off x="590867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3" name="正方形/長方形 372"/>
        <xdr:cNvSpPr/>
      </xdr:nvSpPr>
      <xdr:spPr>
        <a:xfrm>
          <a:off x="590867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74" name="正方形/長方形 373"/>
        <xdr:cNvSpPr/>
      </xdr:nvSpPr>
      <xdr:spPr>
        <a:xfrm>
          <a:off x="680720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5" name="正方形/長方形 374"/>
        <xdr:cNvSpPr/>
      </xdr:nvSpPr>
      <xdr:spPr>
        <a:xfrm>
          <a:off x="680720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76" name="正方形/長方形 375"/>
        <xdr:cNvSpPr/>
      </xdr:nvSpPr>
      <xdr:spPr>
        <a:xfrm>
          <a:off x="78092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7" name="正方形/長方形 376"/>
        <xdr:cNvSpPr/>
      </xdr:nvSpPr>
      <xdr:spPr>
        <a:xfrm>
          <a:off x="78092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8" name="正方形/長方形 377"/>
        <xdr:cNvSpPr/>
      </xdr:nvSpPr>
      <xdr:spPr>
        <a:xfrm>
          <a:off x="5805170" y="114287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885" cy="225425"/>
    <xdr:sp macro="" textlink="">
      <xdr:nvSpPr>
        <xdr:cNvPr id="379" name="テキスト ボックス 378"/>
        <xdr:cNvSpPr txBox="1"/>
      </xdr:nvSpPr>
      <xdr:spPr>
        <a:xfrm>
          <a:off x="576707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0" name="直線コネクタ 379"/>
        <xdr:cNvCxnSpPr/>
      </xdr:nvCxnSpPr>
      <xdr:spPr>
        <a:xfrm>
          <a:off x="5805170" y="136652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1" name="直線コネクタ 380"/>
        <xdr:cNvCxnSpPr/>
      </xdr:nvCxnSpPr>
      <xdr:spPr>
        <a:xfrm>
          <a:off x="5805170" y="133464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8445"/>
    <xdr:sp macro="" textlink="">
      <xdr:nvSpPr>
        <xdr:cNvPr id="382" name="テキスト ボックス 381"/>
        <xdr:cNvSpPr txBox="1"/>
      </xdr:nvSpPr>
      <xdr:spPr>
        <a:xfrm>
          <a:off x="5579745" y="132080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3" name="直線コネクタ 382"/>
        <xdr:cNvCxnSpPr/>
      </xdr:nvCxnSpPr>
      <xdr:spPr>
        <a:xfrm>
          <a:off x="5805170" y="1302702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8445"/>
    <xdr:sp macro="" textlink="">
      <xdr:nvSpPr>
        <xdr:cNvPr id="384" name="テキスト ボックス 383"/>
        <xdr:cNvSpPr txBox="1"/>
      </xdr:nvSpPr>
      <xdr:spPr>
        <a:xfrm>
          <a:off x="5344160" y="128885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131445</xdr:rowOff>
    </xdr:from>
    <xdr:to xmlns:xdr="http://schemas.openxmlformats.org/drawingml/2006/spreadsheetDrawing">
      <xdr:col>59</xdr:col>
      <xdr:colOff>50800</xdr:colOff>
      <xdr:row>75</xdr:row>
      <xdr:rowOff>131445</xdr:rowOff>
    </xdr:to>
    <xdr:cxnSp macro="">
      <xdr:nvCxnSpPr>
        <xdr:cNvPr id="385" name="直線コネクタ 384"/>
        <xdr:cNvCxnSpPr/>
      </xdr:nvCxnSpPr>
      <xdr:spPr>
        <a:xfrm>
          <a:off x="5805170" y="127082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6" name="テキスト ボックス 385"/>
        <xdr:cNvSpPr txBox="1"/>
      </xdr:nvSpPr>
      <xdr:spPr>
        <a:xfrm>
          <a:off x="5344160" y="12569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7" name="直線コネクタ 386"/>
        <xdr:cNvCxnSpPr/>
      </xdr:nvCxnSpPr>
      <xdr:spPr>
        <a:xfrm>
          <a:off x="5805170" y="123894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31495" cy="259080"/>
    <xdr:sp macro="" textlink="">
      <xdr:nvSpPr>
        <xdr:cNvPr id="388" name="テキスト ボックス 387"/>
        <xdr:cNvSpPr txBox="1"/>
      </xdr:nvSpPr>
      <xdr:spPr>
        <a:xfrm>
          <a:off x="5344160" y="12247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9" name="直線コネクタ 388"/>
        <xdr:cNvCxnSpPr/>
      </xdr:nvCxnSpPr>
      <xdr:spPr>
        <a:xfrm>
          <a:off x="5805170" y="120707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4995" cy="259080"/>
    <xdr:sp macro="" textlink="">
      <xdr:nvSpPr>
        <xdr:cNvPr id="390" name="テキスト ボックス 389"/>
        <xdr:cNvSpPr txBox="1"/>
      </xdr:nvSpPr>
      <xdr:spPr>
        <a:xfrm>
          <a:off x="5280025" y="119284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1" name="直線コネクタ 390"/>
        <xdr:cNvCxnSpPr/>
      </xdr:nvCxnSpPr>
      <xdr:spPr>
        <a:xfrm>
          <a:off x="5805170" y="117475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392" name="テキスト ボックス 391"/>
        <xdr:cNvSpPr txBox="1"/>
      </xdr:nvSpPr>
      <xdr:spPr>
        <a:xfrm>
          <a:off x="5280025" y="116090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5805170" y="114287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4" name="テキスト ボックス 393"/>
        <xdr:cNvSpPr txBox="1"/>
      </xdr:nvSpPr>
      <xdr:spPr>
        <a:xfrm>
          <a:off x="5280025"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5805170" y="114287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70</xdr:row>
      <xdr:rowOff>97790</xdr:rowOff>
    </xdr:from>
    <xdr:to xmlns:xdr="http://schemas.openxmlformats.org/drawingml/2006/spreadsheetDrawing">
      <xdr:col>54</xdr:col>
      <xdr:colOff>167005</xdr:colOff>
      <xdr:row>79</xdr:row>
      <xdr:rowOff>99060</xdr:rowOff>
    </xdr:to>
    <xdr:cxnSp macro="">
      <xdr:nvCxnSpPr>
        <xdr:cNvPr id="396" name="直線コネクタ 395"/>
        <xdr:cNvCxnSpPr/>
      </xdr:nvCxnSpPr>
      <xdr:spPr>
        <a:xfrm flipV="1">
          <a:off x="9185275" y="11836400"/>
          <a:ext cx="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8920" cy="258445"/>
    <xdr:sp macro="" textlink="">
      <xdr:nvSpPr>
        <xdr:cNvPr id="397" name="普通建設事業費 （ うち新規整備　）最小値テキスト"/>
        <xdr:cNvSpPr txBox="1"/>
      </xdr:nvSpPr>
      <xdr:spPr>
        <a:xfrm>
          <a:off x="9236075" y="133502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398" name="直線コネクタ 397"/>
        <xdr:cNvCxnSpPr/>
      </xdr:nvCxnSpPr>
      <xdr:spPr>
        <a:xfrm>
          <a:off x="9119870" y="133464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44450</xdr:rowOff>
    </xdr:from>
    <xdr:ext cx="598170" cy="259080"/>
    <xdr:sp macro="" textlink="">
      <xdr:nvSpPr>
        <xdr:cNvPr id="399" name="普通建設事業費 （ うち新規整備　）最大値テキスト"/>
        <xdr:cNvSpPr txBox="1"/>
      </xdr:nvSpPr>
      <xdr:spPr>
        <a:xfrm>
          <a:off x="9236075" y="11615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97790</xdr:rowOff>
    </xdr:from>
    <xdr:to xmlns:xdr="http://schemas.openxmlformats.org/drawingml/2006/spreadsheetDrawing">
      <xdr:col>55</xdr:col>
      <xdr:colOff>88900</xdr:colOff>
      <xdr:row>70</xdr:row>
      <xdr:rowOff>97790</xdr:rowOff>
    </xdr:to>
    <xdr:cxnSp macro="">
      <xdr:nvCxnSpPr>
        <xdr:cNvPr id="400" name="直線コネクタ 399"/>
        <xdr:cNvCxnSpPr/>
      </xdr:nvCxnSpPr>
      <xdr:spPr>
        <a:xfrm>
          <a:off x="9119870" y="118364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70</xdr:row>
      <xdr:rowOff>125095</xdr:rowOff>
    </xdr:from>
    <xdr:to xmlns:xdr="http://schemas.openxmlformats.org/drawingml/2006/spreadsheetDrawing">
      <xdr:col>55</xdr:col>
      <xdr:colOff>0</xdr:colOff>
      <xdr:row>78</xdr:row>
      <xdr:rowOff>163195</xdr:rowOff>
    </xdr:to>
    <xdr:cxnSp macro="">
      <xdr:nvCxnSpPr>
        <xdr:cNvPr id="401" name="直線コネクタ 400"/>
        <xdr:cNvCxnSpPr/>
      </xdr:nvCxnSpPr>
      <xdr:spPr>
        <a:xfrm>
          <a:off x="8464550" y="11863705"/>
          <a:ext cx="720725" cy="137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143510</xdr:rowOff>
    </xdr:from>
    <xdr:ext cx="534035" cy="258445"/>
    <xdr:sp macro="" textlink="">
      <xdr:nvSpPr>
        <xdr:cNvPr id="402" name="普通建設事業費 （ うち新規整備　）平均値テキスト"/>
        <xdr:cNvSpPr txBox="1"/>
      </xdr:nvSpPr>
      <xdr:spPr>
        <a:xfrm>
          <a:off x="9236075" y="1288796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120650</xdr:rowOff>
    </xdr:from>
    <xdr:to xmlns:xdr="http://schemas.openxmlformats.org/drawingml/2006/spreadsheetDrawing">
      <xdr:col>55</xdr:col>
      <xdr:colOff>50800</xdr:colOff>
      <xdr:row>78</xdr:row>
      <xdr:rowOff>50800</xdr:rowOff>
    </xdr:to>
    <xdr:sp macro="" textlink="">
      <xdr:nvSpPr>
        <xdr:cNvPr id="403" name="フローチャート: 判断 402"/>
        <xdr:cNvSpPr/>
      </xdr:nvSpPr>
      <xdr:spPr>
        <a:xfrm>
          <a:off x="9157970" y="130327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70</xdr:row>
      <xdr:rowOff>125095</xdr:rowOff>
    </xdr:from>
    <xdr:to xmlns:xdr="http://schemas.openxmlformats.org/drawingml/2006/spreadsheetDrawing">
      <xdr:col>50</xdr:col>
      <xdr:colOff>114300</xdr:colOff>
      <xdr:row>77</xdr:row>
      <xdr:rowOff>14605</xdr:rowOff>
    </xdr:to>
    <xdr:cxnSp macro="">
      <xdr:nvCxnSpPr>
        <xdr:cNvPr id="404" name="直線コネクタ 403"/>
        <xdr:cNvCxnSpPr/>
      </xdr:nvCxnSpPr>
      <xdr:spPr>
        <a:xfrm flipV="1">
          <a:off x="7682230" y="11863705"/>
          <a:ext cx="782320" cy="1062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107315</xdr:rowOff>
    </xdr:from>
    <xdr:to xmlns:xdr="http://schemas.openxmlformats.org/drawingml/2006/spreadsheetDrawing">
      <xdr:col>50</xdr:col>
      <xdr:colOff>165100</xdr:colOff>
      <xdr:row>78</xdr:row>
      <xdr:rowOff>37465</xdr:rowOff>
    </xdr:to>
    <xdr:sp macro="" textlink="">
      <xdr:nvSpPr>
        <xdr:cNvPr id="405" name="フローチャート: 判断 404"/>
        <xdr:cNvSpPr/>
      </xdr:nvSpPr>
      <xdr:spPr>
        <a:xfrm>
          <a:off x="8413750" y="13019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28575</xdr:rowOff>
    </xdr:from>
    <xdr:ext cx="534035" cy="258445"/>
    <xdr:sp macro="" textlink="">
      <xdr:nvSpPr>
        <xdr:cNvPr id="406" name="テキスト ボックス 405"/>
        <xdr:cNvSpPr txBox="1"/>
      </xdr:nvSpPr>
      <xdr:spPr>
        <a:xfrm>
          <a:off x="8220710" y="13108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90170</xdr:rowOff>
    </xdr:from>
    <xdr:to xmlns:xdr="http://schemas.openxmlformats.org/drawingml/2006/spreadsheetDrawing">
      <xdr:col>45</xdr:col>
      <xdr:colOff>167005</xdr:colOff>
      <xdr:row>77</xdr:row>
      <xdr:rowOff>14605</xdr:rowOff>
    </xdr:to>
    <xdr:cxnSp macro="">
      <xdr:nvCxnSpPr>
        <xdr:cNvPr id="407" name="直線コネクタ 406"/>
        <xdr:cNvCxnSpPr/>
      </xdr:nvCxnSpPr>
      <xdr:spPr>
        <a:xfrm>
          <a:off x="6898005" y="12499340"/>
          <a:ext cx="784225" cy="427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28575</xdr:rowOff>
    </xdr:from>
    <xdr:to xmlns:xdr="http://schemas.openxmlformats.org/drawingml/2006/spreadsheetDrawing">
      <xdr:col>46</xdr:col>
      <xdr:colOff>38100</xdr:colOff>
      <xdr:row>77</xdr:row>
      <xdr:rowOff>129540</xdr:rowOff>
    </xdr:to>
    <xdr:sp macro="" textlink="">
      <xdr:nvSpPr>
        <xdr:cNvPr id="408" name="フローチャート: 判断 407"/>
        <xdr:cNvSpPr/>
      </xdr:nvSpPr>
      <xdr:spPr>
        <a:xfrm>
          <a:off x="7642225" y="12940665"/>
          <a:ext cx="781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120650</xdr:rowOff>
    </xdr:from>
    <xdr:ext cx="534035" cy="259080"/>
    <xdr:sp macro="" textlink="">
      <xdr:nvSpPr>
        <xdr:cNvPr id="409" name="テキスト ボックス 408"/>
        <xdr:cNvSpPr txBox="1"/>
      </xdr:nvSpPr>
      <xdr:spPr>
        <a:xfrm>
          <a:off x="7449185" y="13032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90170</xdr:rowOff>
    </xdr:from>
    <xdr:to xmlns:xdr="http://schemas.openxmlformats.org/drawingml/2006/spreadsheetDrawing">
      <xdr:col>41</xdr:col>
      <xdr:colOff>50800</xdr:colOff>
      <xdr:row>75</xdr:row>
      <xdr:rowOff>144780</xdr:rowOff>
    </xdr:to>
    <xdr:cxnSp macro="">
      <xdr:nvCxnSpPr>
        <xdr:cNvPr id="410" name="直線コネクタ 409"/>
        <xdr:cNvCxnSpPr/>
      </xdr:nvCxnSpPr>
      <xdr:spPr>
        <a:xfrm flipV="1">
          <a:off x="6126480" y="12499340"/>
          <a:ext cx="771525"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74295</xdr:rowOff>
    </xdr:from>
    <xdr:to xmlns:xdr="http://schemas.openxmlformats.org/drawingml/2006/spreadsheetDrawing">
      <xdr:col>41</xdr:col>
      <xdr:colOff>101600</xdr:colOff>
      <xdr:row>77</xdr:row>
      <xdr:rowOff>4445</xdr:rowOff>
    </xdr:to>
    <xdr:sp macro="" textlink="">
      <xdr:nvSpPr>
        <xdr:cNvPr id="411" name="フローチャート: 判断 410"/>
        <xdr:cNvSpPr/>
      </xdr:nvSpPr>
      <xdr:spPr>
        <a:xfrm>
          <a:off x="6847205" y="12818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167005</xdr:rowOff>
    </xdr:from>
    <xdr:ext cx="534035" cy="258445"/>
    <xdr:sp macro="" textlink="">
      <xdr:nvSpPr>
        <xdr:cNvPr id="412" name="テキスト ボックス 411"/>
        <xdr:cNvSpPr txBox="1"/>
      </xdr:nvSpPr>
      <xdr:spPr>
        <a:xfrm>
          <a:off x="6677660" y="12911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55245</xdr:rowOff>
    </xdr:from>
    <xdr:to xmlns:xdr="http://schemas.openxmlformats.org/drawingml/2006/spreadsheetDrawing">
      <xdr:col>36</xdr:col>
      <xdr:colOff>165100</xdr:colOff>
      <xdr:row>77</xdr:row>
      <xdr:rowOff>156845</xdr:rowOff>
    </xdr:to>
    <xdr:sp macro="" textlink="">
      <xdr:nvSpPr>
        <xdr:cNvPr id="413" name="フローチャート: 判断 412"/>
        <xdr:cNvSpPr/>
      </xdr:nvSpPr>
      <xdr:spPr>
        <a:xfrm>
          <a:off x="6075680" y="129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147955</xdr:rowOff>
    </xdr:from>
    <xdr:ext cx="534035" cy="258445"/>
    <xdr:sp macro="" textlink="">
      <xdr:nvSpPr>
        <xdr:cNvPr id="414" name="テキスト ボックス 413"/>
        <xdr:cNvSpPr txBox="1"/>
      </xdr:nvSpPr>
      <xdr:spPr>
        <a:xfrm>
          <a:off x="5882640" y="13060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901827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16" name="テキスト ボックス 415"/>
        <xdr:cNvSpPr txBox="1"/>
      </xdr:nvSpPr>
      <xdr:spPr>
        <a:xfrm>
          <a:off x="829754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81</xdr:row>
      <xdr:rowOff>80010</xdr:rowOff>
    </xdr:from>
    <xdr:ext cx="762000" cy="259080"/>
    <xdr:sp macro="" textlink="">
      <xdr:nvSpPr>
        <xdr:cNvPr id="417" name="テキスト ボックス 416"/>
        <xdr:cNvSpPr txBox="1"/>
      </xdr:nvSpPr>
      <xdr:spPr>
        <a:xfrm>
          <a:off x="75152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18" name="テキスト ボックス 417"/>
        <xdr:cNvSpPr txBox="1"/>
      </xdr:nvSpPr>
      <xdr:spPr>
        <a:xfrm>
          <a:off x="67310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19" name="テキスト ボックス 418"/>
        <xdr:cNvSpPr txBox="1"/>
      </xdr:nvSpPr>
      <xdr:spPr>
        <a:xfrm>
          <a:off x="595947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112395</xdr:rowOff>
    </xdr:from>
    <xdr:to xmlns:xdr="http://schemas.openxmlformats.org/drawingml/2006/spreadsheetDrawing">
      <xdr:col>55</xdr:col>
      <xdr:colOff>50800</xdr:colOff>
      <xdr:row>79</xdr:row>
      <xdr:rowOff>42545</xdr:rowOff>
    </xdr:to>
    <xdr:sp macro="" textlink="">
      <xdr:nvSpPr>
        <xdr:cNvPr id="420" name="楕円 419"/>
        <xdr:cNvSpPr/>
      </xdr:nvSpPr>
      <xdr:spPr>
        <a:xfrm>
          <a:off x="9157970" y="1319212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27305</xdr:rowOff>
    </xdr:from>
    <xdr:ext cx="469265" cy="259080"/>
    <xdr:sp macro="" textlink="">
      <xdr:nvSpPr>
        <xdr:cNvPr id="421" name="普通建設事業費 （ うち新規整備　）該当値テキスト"/>
        <xdr:cNvSpPr txBox="1"/>
      </xdr:nvSpPr>
      <xdr:spPr>
        <a:xfrm>
          <a:off x="9236075" y="13107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70</xdr:row>
      <xdr:rowOff>74295</xdr:rowOff>
    </xdr:from>
    <xdr:to xmlns:xdr="http://schemas.openxmlformats.org/drawingml/2006/spreadsheetDrawing">
      <xdr:col>50</xdr:col>
      <xdr:colOff>165100</xdr:colOff>
      <xdr:row>71</xdr:row>
      <xdr:rowOff>4445</xdr:rowOff>
    </xdr:to>
    <xdr:sp macro="" textlink="">
      <xdr:nvSpPr>
        <xdr:cNvPr id="422" name="楕円 421"/>
        <xdr:cNvSpPr/>
      </xdr:nvSpPr>
      <xdr:spPr>
        <a:xfrm>
          <a:off x="8413750" y="11812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69</xdr:row>
      <xdr:rowOff>20955</xdr:rowOff>
    </xdr:from>
    <xdr:ext cx="598170" cy="259080"/>
    <xdr:sp macro="" textlink="">
      <xdr:nvSpPr>
        <xdr:cNvPr id="423" name="テキスト ボックス 422"/>
        <xdr:cNvSpPr txBox="1"/>
      </xdr:nvSpPr>
      <xdr:spPr>
        <a:xfrm>
          <a:off x="8188325" y="115919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135255</xdr:rowOff>
    </xdr:from>
    <xdr:to xmlns:xdr="http://schemas.openxmlformats.org/drawingml/2006/spreadsheetDrawing">
      <xdr:col>46</xdr:col>
      <xdr:colOff>38100</xdr:colOff>
      <xdr:row>77</xdr:row>
      <xdr:rowOff>64770</xdr:rowOff>
    </xdr:to>
    <xdr:sp macro="" textlink="">
      <xdr:nvSpPr>
        <xdr:cNvPr id="424" name="楕円 423"/>
        <xdr:cNvSpPr/>
      </xdr:nvSpPr>
      <xdr:spPr>
        <a:xfrm>
          <a:off x="7642225" y="12879705"/>
          <a:ext cx="781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81915</xdr:rowOff>
    </xdr:from>
    <xdr:ext cx="534035" cy="259080"/>
    <xdr:sp macro="" textlink="">
      <xdr:nvSpPr>
        <xdr:cNvPr id="425" name="テキスト ボックス 424"/>
        <xdr:cNvSpPr txBox="1"/>
      </xdr:nvSpPr>
      <xdr:spPr>
        <a:xfrm>
          <a:off x="7449185" y="12658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39370</xdr:rowOff>
    </xdr:from>
    <xdr:to xmlns:xdr="http://schemas.openxmlformats.org/drawingml/2006/spreadsheetDrawing">
      <xdr:col>41</xdr:col>
      <xdr:colOff>101600</xdr:colOff>
      <xdr:row>74</xdr:row>
      <xdr:rowOff>140970</xdr:rowOff>
    </xdr:to>
    <xdr:sp macro="" textlink="">
      <xdr:nvSpPr>
        <xdr:cNvPr id="426" name="楕円 425"/>
        <xdr:cNvSpPr/>
      </xdr:nvSpPr>
      <xdr:spPr>
        <a:xfrm>
          <a:off x="6847205" y="1244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72</xdr:row>
      <xdr:rowOff>157480</xdr:rowOff>
    </xdr:from>
    <xdr:ext cx="534035" cy="259080"/>
    <xdr:sp macro="" textlink="">
      <xdr:nvSpPr>
        <xdr:cNvPr id="427" name="テキスト ボックス 426"/>
        <xdr:cNvSpPr txBox="1"/>
      </xdr:nvSpPr>
      <xdr:spPr>
        <a:xfrm>
          <a:off x="6677660" y="12231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93980</xdr:rowOff>
    </xdr:from>
    <xdr:to xmlns:xdr="http://schemas.openxmlformats.org/drawingml/2006/spreadsheetDrawing">
      <xdr:col>36</xdr:col>
      <xdr:colOff>165100</xdr:colOff>
      <xdr:row>76</xdr:row>
      <xdr:rowOff>24130</xdr:rowOff>
    </xdr:to>
    <xdr:sp macro="" textlink="">
      <xdr:nvSpPr>
        <xdr:cNvPr id="428" name="楕円 427"/>
        <xdr:cNvSpPr/>
      </xdr:nvSpPr>
      <xdr:spPr>
        <a:xfrm>
          <a:off x="6075680" y="12670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40640</xdr:rowOff>
    </xdr:from>
    <xdr:ext cx="534035" cy="259080"/>
    <xdr:sp macro="" textlink="">
      <xdr:nvSpPr>
        <xdr:cNvPr id="429" name="テキスト ボックス 428"/>
        <xdr:cNvSpPr txBox="1"/>
      </xdr:nvSpPr>
      <xdr:spPr>
        <a:xfrm>
          <a:off x="5882640" y="12449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5805170" y="139750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140335</xdr:rowOff>
    </xdr:to>
    <xdr:sp macro="" textlink="">
      <xdr:nvSpPr>
        <xdr:cNvPr id="431" name="正方形/長方形 430"/>
        <xdr:cNvSpPr/>
      </xdr:nvSpPr>
      <xdr:spPr>
        <a:xfrm>
          <a:off x="590867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590867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140335</xdr:rowOff>
    </xdr:to>
    <xdr:sp macro="" textlink="">
      <xdr:nvSpPr>
        <xdr:cNvPr id="433" name="正方形/長方形 432"/>
        <xdr:cNvSpPr/>
      </xdr:nvSpPr>
      <xdr:spPr>
        <a:xfrm>
          <a:off x="680720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680720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140335</xdr:rowOff>
    </xdr:to>
    <xdr:sp macro="" textlink="">
      <xdr:nvSpPr>
        <xdr:cNvPr id="435" name="正方形/長方形 434"/>
        <xdr:cNvSpPr/>
      </xdr:nvSpPr>
      <xdr:spPr>
        <a:xfrm>
          <a:off x="78092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78092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5805170" y="14781530"/>
          <a:ext cx="40989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885" cy="225425"/>
    <xdr:sp macro="" textlink="">
      <xdr:nvSpPr>
        <xdr:cNvPr id="438" name="テキスト ボックス 437"/>
        <xdr:cNvSpPr txBox="1"/>
      </xdr:nvSpPr>
      <xdr:spPr>
        <a:xfrm>
          <a:off x="576707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0" name="直線コネクタ 439"/>
        <xdr:cNvCxnSpPr/>
      </xdr:nvCxnSpPr>
      <xdr:spPr>
        <a:xfrm>
          <a:off x="5805170" y="165989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1" name="テキスト ボックス 440"/>
        <xdr:cNvSpPr txBox="1"/>
      </xdr:nvSpPr>
      <xdr:spPr>
        <a:xfrm>
          <a:off x="5579745" y="16456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2" name="直線コネクタ 441"/>
        <xdr:cNvCxnSpPr/>
      </xdr:nvCxnSpPr>
      <xdr:spPr>
        <a:xfrm>
          <a:off x="5805170" y="161417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43" name="テキスト ボックス 442"/>
        <xdr:cNvSpPr txBox="1"/>
      </xdr:nvSpPr>
      <xdr:spPr>
        <a:xfrm>
          <a:off x="5280025" y="159994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4" name="直線コネクタ 443"/>
        <xdr:cNvCxnSpPr/>
      </xdr:nvCxnSpPr>
      <xdr:spPr>
        <a:xfrm>
          <a:off x="5805170" y="156845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8445"/>
    <xdr:sp macro="" textlink="">
      <xdr:nvSpPr>
        <xdr:cNvPr id="445" name="テキスト ボックス 444"/>
        <xdr:cNvSpPr txBox="1"/>
      </xdr:nvSpPr>
      <xdr:spPr>
        <a:xfrm>
          <a:off x="5280025"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140335</xdr:rowOff>
    </xdr:from>
    <xdr:to xmlns:xdr="http://schemas.openxmlformats.org/drawingml/2006/spreadsheetDrawing">
      <xdr:col>59</xdr:col>
      <xdr:colOff>50800</xdr:colOff>
      <xdr:row>90</xdr:row>
      <xdr:rowOff>140335</xdr:rowOff>
    </xdr:to>
    <xdr:cxnSp macro="">
      <xdr:nvCxnSpPr>
        <xdr:cNvPr id="446" name="直線コネクタ 445"/>
        <xdr:cNvCxnSpPr/>
      </xdr:nvCxnSpPr>
      <xdr:spPr>
        <a:xfrm>
          <a:off x="5805170" y="1523174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167640</xdr:rowOff>
    </xdr:from>
    <xdr:ext cx="594995" cy="259080"/>
    <xdr:sp macro="" textlink="">
      <xdr:nvSpPr>
        <xdr:cNvPr id="447" name="テキスト ボックス 446"/>
        <xdr:cNvSpPr txBox="1"/>
      </xdr:nvSpPr>
      <xdr:spPr>
        <a:xfrm>
          <a:off x="5280025" y="150914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8" name="直線コネクタ 447"/>
        <xdr:cNvCxnSpPr/>
      </xdr:nvCxnSpPr>
      <xdr:spPr>
        <a:xfrm>
          <a:off x="5805170" y="147815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49" name="テキスト ボックス 448"/>
        <xdr:cNvSpPr txBox="1"/>
      </xdr:nvSpPr>
      <xdr:spPr>
        <a:xfrm>
          <a:off x="5280025"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普通建設事業費 （ うち更新整備　）グラフ枠"/>
        <xdr:cNvSpPr/>
      </xdr:nvSpPr>
      <xdr:spPr>
        <a:xfrm>
          <a:off x="5805170" y="14781530"/>
          <a:ext cx="40989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90</xdr:row>
      <xdr:rowOff>29845</xdr:rowOff>
    </xdr:from>
    <xdr:to xmlns:xdr="http://schemas.openxmlformats.org/drawingml/2006/spreadsheetDrawing">
      <xdr:col>54</xdr:col>
      <xdr:colOff>167005</xdr:colOff>
      <xdr:row>98</xdr:row>
      <xdr:rowOff>106045</xdr:rowOff>
    </xdr:to>
    <xdr:cxnSp macro="">
      <xdr:nvCxnSpPr>
        <xdr:cNvPr id="451" name="直線コネクタ 450"/>
        <xdr:cNvCxnSpPr/>
      </xdr:nvCxnSpPr>
      <xdr:spPr>
        <a:xfrm flipV="1">
          <a:off x="9185275" y="15121255"/>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109855</xdr:rowOff>
    </xdr:from>
    <xdr:ext cx="469265" cy="258445"/>
    <xdr:sp macro="" textlink="">
      <xdr:nvSpPr>
        <xdr:cNvPr id="452" name="普通建設事業費 （ うち更新整備　）最小値テキスト"/>
        <xdr:cNvSpPr txBox="1"/>
      </xdr:nvSpPr>
      <xdr:spPr>
        <a:xfrm>
          <a:off x="9236075" y="16569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106045</xdr:rowOff>
    </xdr:from>
    <xdr:to xmlns:xdr="http://schemas.openxmlformats.org/drawingml/2006/spreadsheetDrawing">
      <xdr:col>55</xdr:col>
      <xdr:colOff>88900</xdr:colOff>
      <xdr:row>98</xdr:row>
      <xdr:rowOff>106045</xdr:rowOff>
    </xdr:to>
    <xdr:cxnSp macro="">
      <xdr:nvCxnSpPr>
        <xdr:cNvPr id="453" name="直線コネクタ 452"/>
        <xdr:cNvCxnSpPr/>
      </xdr:nvCxnSpPr>
      <xdr:spPr>
        <a:xfrm>
          <a:off x="9119870" y="165652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147955</xdr:rowOff>
    </xdr:from>
    <xdr:ext cx="598170" cy="258445"/>
    <xdr:sp macro="" textlink="">
      <xdr:nvSpPr>
        <xdr:cNvPr id="454" name="普通建設事業費 （ うち更新整備　）最大値テキスト"/>
        <xdr:cNvSpPr txBox="1"/>
      </xdr:nvSpPr>
      <xdr:spPr>
        <a:xfrm>
          <a:off x="9236075" y="14904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29845</xdr:rowOff>
    </xdr:from>
    <xdr:to xmlns:xdr="http://schemas.openxmlformats.org/drawingml/2006/spreadsheetDrawing">
      <xdr:col>55</xdr:col>
      <xdr:colOff>88900</xdr:colOff>
      <xdr:row>90</xdr:row>
      <xdr:rowOff>29845</xdr:rowOff>
    </xdr:to>
    <xdr:cxnSp macro="">
      <xdr:nvCxnSpPr>
        <xdr:cNvPr id="455" name="直線コネクタ 454"/>
        <xdr:cNvCxnSpPr/>
      </xdr:nvCxnSpPr>
      <xdr:spPr>
        <a:xfrm>
          <a:off x="9119870" y="151212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140970</xdr:rowOff>
    </xdr:from>
    <xdr:to xmlns:xdr="http://schemas.openxmlformats.org/drawingml/2006/spreadsheetDrawing">
      <xdr:col>55</xdr:col>
      <xdr:colOff>0</xdr:colOff>
      <xdr:row>98</xdr:row>
      <xdr:rowOff>15240</xdr:rowOff>
    </xdr:to>
    <xdr:cxnSp macro="">
      <xdr:nvCxnSpPr>
        <xdr:cNvPr id="456" name="直線コネクタ 455"/>
        <xdr:cNvCxnSpPr/>
      </xdr:nvCxnSpPr>
      <xdr:spPr>
        <a:xfrm>
          <a:off x="8464550" y="16428720"/>
          <a:ext cx="7207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137160</xdr:rowOff>
    </xdr:from>
    <xdr:ext cx="534035" cy="259080"/>
    <xdr:sp macro="" textlink="">
      <xdr:nvSpPr>
        <xdr:cNvPr id="457" name="普通建設事業費 （ うち更新整備　）平均値テキスト"/>
        <xdr:cNvSpPr txBox="1"/>
      </xdr:nvSpPr>
      <xdr:spPr>
        <a:xfrm>
          <a:off x="9236075" y="1608201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114300</xdr:rowOff>
    </xdr:from>
    <xdr:to xmlns:xdr="http://schemas.openxmlformats.org/drawingml/2006/spreadsheetDrawing">
      <xdr:col>55</xdr:col>
      <xdr:colOff>50800</xdr:colOff>
      <xdr:row>97</xdr:row>
      <xdr:rowOff>44450</xdr:rowOff>
    </xdr:to>
    <xdr:sp macro="" textlink="">
      <xdr:nvSpPr>
        <xdr:cNvPr id="458" name="フローチャート: 判断 457"/>
        <xdr:cNvSpPr/>
      </xdr:nvSpPr>
      <xdr:spPr>
        <a:xfrm>
          <a:off x="9157970" y="162306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96</xdr:row>
      <xdr:rowOff>164465</xdr:rowOff>
    </xdr:from>
    <xdr:to xmlns:xdr="http://schemas.openxmlformats.org/drawingml/2006/spreadsheetDrawing">
      <xdr:col>50</xdr:col>
      <xdr:colOff>114300</xdr:colOff>
      <xdr:row>97</xdr:row>
      <xdr:rowOff>140970</xdr:rowOff>
    </xdr:to>
    <xdr:cxnSp macro="">
      <xdr:nvCxnSpPr>
        <xdr:cNvPr id="459" name="直線コネクタ 458"/>
        <xdr:cNvCxnSpPr/>
      </xdr:nvCxnSpPr>
      <xdr:spPr>
        <a:xfrm>
          <a:off x="7682230" y="16280765"/>
          <a:ext cx="78232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10160</xdr:rowOff>
    </xdr:from>
    <xdr:to xmlns:xdr="http://schemas.openxmlformats.org/drawingml/2006/spreadsheetDrawing">
      <xdr:col>50</xdr:col>
      <xdr:colOff>165100</xdr:colOff>
      <xdr:row>97</xdr:row>
      <xdr:rowOff>111760</xdr:rowOff>
    </xdr:to>
    <xdr:sp macro="" textlink="">
      <xdr:nvSpPr>
        <xdr:cNvPr id="460" name="フローチャート: 判断 459"/>
        <xdr:cNvSpPr/>
      </xdr:nvSpPr>
      <xdr:spPr>
        <a:xfrm>
          <a:off x="8413750" y="1629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128270</xdr:rowOff>
    </xdr:from>
    <xdr:ext cx="534035" cy="259080"/>
    <xdr:sp macro="" textlink="">
      <xdr:nvSpPr>
        <xdr:cNvPr id="461" name="テキスト ボックス 460"/>
        <xdr:cNvSpPr txBox="1"/>
      </xdr:nvSpPr>
      <xdr:spPr>
        <a:xfrm>
          <a:off x="8220710" y="16073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164465</xdr:rowOff>
    </xdr:from>
    <xdr:to xmlns:xdr="http://schemas.openxmlformats.org/drawingml/2006/spreadsheetDrawing">
      <xdr:col>45</xdr:col>
      <xdr:colOff>167005</xdr:colOff>
      <xdr:row>97</xdr:row>
      <xdr:rowOff>169545</xdr:rowOff>
    </xdr:to>
    <xdr:cxnSp macro="">
      <xdr:nvCxnSpPr>
        <xdr:cNvPr id="462" name="直線コネクタ 461"/>
        <xdr:cNvCxnSpPr/>
      </xdr:nvCxnSpPr>
      <xdr:spPr>
        <a:xfrm flipV="1">
          <a:off x="6898005" y="16280765"/>
          <a:ext cx="784225"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11430</xdr:rowOff>
    </xdr:from>
    <xdr:to xmlns:xdr="http://schemas.openxmlformats.org/drawingml/2006/spreadsheetDrawing">
      <xdr:col>46</xdr:col>
      <xdr:colOff>38100</xdr:colOff>
      <xdr:row>97</xdr:row>
      <xdr:rowOff>113030</xdr:rowOff>
    </xdr:to>
    <xdr:sp macro="" textlink="">
      <xdr:nvSpPr>
        <xdr:cNvPr id="463" name="フローチャート: 判断 462"/>
        <xdr:cNvSpPr/>
      </xdr:nvSpPr>
      <xdr:spPr>
        <a:xfrm>
          <a:off x="7642225" y="162991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104140</xdr:rowOff>
    </xdr:from>
    <xdr:ext cx="534035" cy="259080"/>
    <xdr:sp macro="" textlink="">
      <xdr:nvSpPr>
        <xdr:cNvPr id="464" name="テキスト ボックス 463"/>
        <xdr:cNvSpPr txBox="1"/>
      </xdr:nvSpPr>
      <xdr:spPr>
        <a:xfrm>
          <a:off x="7449185" y="16391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104140</xdr:rowOff>
    </xdr:from>
    <xdr:to xmlns:xdr="http://schemas.openxmlformats.org/drawingml/2006/spreadsheetDrawing">
      <xdr:col>41</xdr:col>
      <xdr:colOff>50800</xdr:colOff>
      <xdr:row>97</xdr:row>
      <xdr:rowOff>169545</xdr:rowOff>
    </xdr:to>
    <xdr:cxnSp macro="">
      <xdr:nvCxnSpPr>
        <xdr:cNvPr id="465" name="直線コネクタ 464"/>
        <xdr:cNvCxnSpPr/>
      </xdr:nvCxnSpPr>
      <xdr:spPr>
        <a:xfrm>
          <a:off x="6126480" y="16391890"/>
          <a:ext cx="77152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148590</xdr:rowOff>
    </xdr:from>
    <xdr:to xmlns:xdr="http://schemas.openxmlformats.org/drawingml/2006/spreadsheetDrawing">
      <xdr:col>41</xdr:col>
      <xdr:colOff>101600</xdr:colOff>
      <xdr:row>97</xdr:row>
      <xdr:rowOff>78740</xdr:rowOff>
    </xdr:to>
    <xdr:sp macro="" textlink="">
      <xdr:nvSpPr>
        <xdr:cNvPr id="466" name="フローチャート: 判断 465"/>
        <xdr:cNvSpPr/>
      </xdr:nvSpPr>
      <xdr:spPr>
        <a:xfrm>
          <a:off x="6847205" y="1626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95885</xdr:rowOff>
    </xdr:from>
    <xdr:ext cx="534035" cy="259080"/>
    <xdr:sp macro="" textlink="">
      <xdr:nvSpPr>
        <xdr:cNvPr id="467" name="テキスト ボックス 466"/>
        <xdr:cNvSpPr txBox="1"/>
      </xdr:nvSpPr>
      <xdr:spPr>
        <a:xfrm>
          <a:off x="6677660" y="16040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52705</xdr:rowOff>
    </xdr:from>
    <xdr:to xmlns:xdr="http://schemas.openxmlformats.org/drawingml/2006/spreadsheetDrawing">
      <xdr:col>36</xdr:col>
      <xdr:colOff>165100</xdr:colOff>
      <xdr:row>97</xdr:row>
      <xdr:rowOff>154940</xdr:rowOff>
    </xdr:to>
    <xdr:sp macro="" textlink="">
      <xdr:nvSpPr>
        <xdr:cNvPr id="468" name="フローチャート: 判断 467"/>
        <xdr:cNvSpPr/>
      </xdr:nvSpPr>
      <xdr:spPr>
        <a:xfrm>
          <a:off x="6075680" y="16340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170815</xdr:rowOff>
    </xdr:from>
    <xdr:ext cx="534035" cy="258445"/>
    <xdr:sp macro="" textlink="">
      <xdr:nvSpPr>
        <xdr:cNvPr id="469" name="テキスト ボックス 468"/>
        <xdr:cNvSpPr txBox="1"/>
      </xdr:nvSpPr>
      <xdr:spPr>
        <a:xfrm>
          <a:off x="5882640" y="16115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0" name="テキスト ボックス 469"/>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71" name="テキスト ボックス 470"/>
        <xdr:cNvSpPr txBox="1"/>
      </xdr:nvSpPr>
      <xdr:spPr>
        <a:xfrm>
          <a:off x="82975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101</xdr:row>
      <xdr:rowOff>80010</xdr:rowOff>
    </xdr:from>
    <xdr:ext cx="762000" cy="259080"/>
    <xdr:sp macro="" textlink="">
      <xdr:nvSpPr>
        <xdr:cNvPr id="472" name="テキスト ボックス 471"/>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3" name="テキスト ボックス 472"/>
        <xdr:cNvSpPr txBox="1"/>
      </xdr:nvSpPr>
      <xdr:spPr>
        <a:xfrm>
          <a:off x="67310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74" name="テキスト ボックス 473"/>
        <xdr:cNvSpPr txBox="1"/>
      </xdr:nvSpPr>
      <xdr:spPr>
        <a:xfrm>
          <a:off x="59594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135890</xdr:rowOff>
    </xdr:from>
    <xdr:to xmlns:xdr="http://schemas.openxmlformats.org/drawingml/2006/spreadsheetDrawing">
      <xdr:col>55</xdr:col>
      <xdr:colOff>50800</xdr:colOff>
      <xdr:row>98</xdr:row>
      <xdr:rowOff>66040</xdr:rowOff>
    </xdr:to>
    <xdr:sp macro="" textlink="">
      <xdr:nvSpPr>
        <xdr:cNvPr id="475" name="楕円 474"/>
        <xdr:cNvSpPr/>
      </xdr:nvSpPr>
      <xdr:spPr>
        <a:xfrm>
          <a:off x="9157970" y="1642364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50800</xdr:rowOff>
    </xdr:from>
    <xdr:ext cx="534035" cy="259080"/>
    <xdr:sp macro="" textlink="">
      <xdr:nvSpPr>
        <xdr:cNvPr id="476" name="普通建設事業費 （ うち更新整備　）該当値テキスト"/>
        <xdr:cNvSpPr txBox="1"/>
      </xdr:nvSpPr>
      <xdr:spPr>
        <a:xfrm>
          <a:off x="9236075" y="16338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90170</xdr:rowOff>
    </xdr:from>
    <xdr:to xmlns:xdr="http://schemas.openxmlformats.org/drawingml/2006/spreadsheetDrawing">
      <xdr:col>50</xdr:col>
      <xdr:colOff>165100</xdr:colOff>
      <xdr:row>98</xdr:row>
      <xdr:rowOff>20320</xdr:rowOff>
    </xdr:to>
    <xdr:sp macro="" textlink="">
      <xdr:nvSpPr>
        <xdr:cNvPr id="477" name="楕円 476"/>
        <xdr:cNvSpPr/>
      </xdr:nvSpPr>
      <xdr:spPr>
        <a:xfrm>
          <a:off x="8413750" y="163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11430</xdr:rowOff>
    </xdr:from>
    <xdr:ext cx="534035" cy="259080"/>
    <xdr:sp macro="" textlink="">
      <xdr:nvSpPr>
        <xdr:cNvPr id="478" name="テキスト ボックス 477"/>
        <xdr:cNvSpPr txBox="1"/>
      </xdr:nvSpPr>
      <xdr:spPr>
        <a:xfrm>
          <a:off x="8220710" y="16470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113665</xdr:rowOff>
    </xdr:from>
    <xdr:to xmlns:xdr="http://schemas.openxmlformats.org/drawingml/2006/spreadsheetDrawing">
      <xdr:col>46</xdr:col>
      <xdr:colOff>38100</xdr:colOff>
      <xdr:row>97</xdr:row>
      <xdr:rowOff>43815</xdr:rowOff>
    </xdr:to>
    <xdr:sp macro="" textlink="">
      <xdr:nvSpPr>
        <xdr:cNvPr id="479" name="楕円 478"/>
        <xdr:cNvSpPr/>
      </xdr:nvSpPr>
      <xdr:spPr>
        <a:xfrm>
          <a:off x="7642225" y="1622996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60325</xdr:rowOff>
    </xdr:from>
    <xdr:ext cx="534035" cy="259080"/>
    <xdr:sp macro="" textlink="">
      <xdr:nvSpPr>
        <xdr:cNvPr id="480" name="テキスト ボックス 479"/>
        <xdr:cNvSpPr txBox="1"/>
      </xdr:nvSpPr>
      <xdr:spPr>
        <a:xfrm>
          <a:off x="7449185" y="16005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118745</xdr:rowOff>
    </xdr:from>
    <xdr:to xmlns:xdr="http://schemas.openxmlformats.org/drawingml/2006/spreadsheetDrawing">
      <xdr:col>41</xdr:col>
      <xdr:colOff>101600</xdr:colOff>
      <xdr:row>98</xdr:row>
      <xdr:rowOff>48895</xdr:rowOff>
    </xdr:to>
    <xdr:sp macro="" textlink="">
      <xdr:nvSpPr>
        <xdr:cNvPr id="481" name="楕円 480"/>
        <xdr:cNvSpPr/>
      </xdr:nvSpPr>
      <xdr:spPr>
        <a:xfrm>
          <a:off x="6847205" y="164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40640</xdr:rowOff>
    </xdr:from>
    <xdr:ext cx="534035" cy="258445"/>
    <xdr:sp macro="" textlink="">
      <xdr:nvSpPr>
        <xdr:cNvPr id="482" name="テキスト ボックス 481"/>
        <xdr:cNvSpPr txBox="1"/>
      </xdr:nvSpPr>
      <xdr:spPr>
        <a:xfrm>
          <a:off x="6677660" y="16499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53340</xdr:rowOff>
    </xdr:from>
    <xdr:to xmlns:xdr="http://schemas.openxmlformats.org/drawingml/2006/spreadsheetDrawing">
      <xdr:col>36</xdr:col>
      <xdr:colOff>165100</xdr:colOff>
      <xdr:row>97</xdr:row>
      <xdr:rowOff>154940</xdr:rowOff>
    </xdr:to>
    <xdr:sp macro="" textlink="">
      <xdr:nvSpPr>
        <xdr:cNvPr id="483" name="楕円 482"/>
        <xdr:cNvSpPr/>
      </xdr:nvSpPr>
      <xdr:spPr>
        <a:xfrm>
          <a:off x="6075680" y="163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146050</xdr:rowOff>
    </xdr:from>
    <xdr:ext cx="534035" cy="258445"/>
    <xdr:sp macro="" textlink="">
      <xdr:nvSpPr>
        <xdr:cNvPr id="484" name="テキスト ボックス 483"/>
        <xdr:cNvSpPr txBox="1"/>
      </xdr:nvSpPr>
      <xdr:spPr>
        <a:xfrm>
          <a:off x="5882640" y="164338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167005</xdr:colOff>
      <xdr:row>25</xdr:row>
      <xdr:rowOff>31750</xdr:rowOff>
    </xdr:to>
    <xdr:sp macro="" textlink="">
      <xdr:nvSpPr>
        <xdr:cNvPr id="485" name="正方形/長方形 484"/>
        <xdr:cNvSpPr/>
      </xdr:nvSpPr>
      <xdr:spPr>
        <a:xfrm>
          <a:off x="10918825" y="39166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486" name="正方形/長方形 485"/>
        <xdr:cNvSpPr/>
      </xdr:nvSpPr>
      <xdr:spPr>
        <a:xfrm>
          <a:off x="110223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7" name="正方形/長方形 486"/>
        <xdr:cNvSpPr/>
      </xdr:nvSpPr>
      <xdr:spPr>
        <a:xfrm>
          <a:off x="110223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488" name="正方形/長方形 487"/>
        <xdr:cNvSpPr/>
      </xdr:nvSpPr>
      <xdr:spPr>
        <a:xfrm>
          <a:off x="1192085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9" name="正方形/長方形 488"/>
        <xdr:cNvSpPr/>
      </xdr:nvSpPr>
      <xdr:spPr>
        <a:xfrm>
          <a:off x="1192085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490" name="正方形/長方形 489"/>
        <xdr:cNvSpPr/>
      </xdr:nvSpPr>
      <xdr:spPr>
        <a:xfrm>
          <a:off x="1292288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1" name="正方形/長方形 490"/>
        <xdr:cNvSpPr/>
      </xdr:nvSpPr>
      <xdr:spPr>
        <a:xfrm>
          <a:off x="1292288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167005</xdr:colOff>
      <xdr:row>41</xdr:row>
      <xdr:rowOff>82550</xdr:rowOff>
    </xdr:to>
    <xdr:sp macro="" textlink="">
      <xdr:nvSpPr>
        <xdr:cNvPr id="492" name="正方形/長方形 491"/>
        <xdr:cNvSpPr/>
      </xdr:nvSpPr>
      <xdr:spPr>
        <a:xfrm>
          <a:off x="10918825" y="47231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5425"/>
    <xdr:sp macro="" textlink="">
      <xdr:nvSpPr>
        <xdr:cNvPr id="493" name="テキスト ボックス 492"/>
        <xdr:cNvSpPr txBox="1"/>
      </xdr:nvSpPr>
      <xdr:spPr>
        <a:xfrm>
          <a:off x="1088072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167005</xdr:colOff>
      <xdr:row>41</xdr:row>
      <xdr:rowOff>82550</xdr:rowOff>
    </xdr:to>
    <xdr:cxnSp macro="">
      <xdr:nvCxnSpPr>
        <xdr:cNvPr id="494" name="直線コネクタ 493"/>
        <xdr:cNvCxnSpPr/>
      </xdr:nvCxnSpPr>
      <xdr:spPr>
        <a:xfrm>
          <a:off x="10918825" y="69596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140335</xdr:rowOff>
    </xdr:from>
    <xdr:to xmlns:xdr="http://schemas.openxmlformats.org/drawingml/2006/spreadsheetDrawing">
      <xdr:col>89</xdr:col>
      <xdr:colOff>167005</xdr:colOff>
      <xdr:row>38</xdr:row>
      <xdr:rowOff>140335</xdr:rowOff>
    </xdr:to>
    <xdr:cxnSp macro="">
      <xdr:nvCxnSpPr>
        <xdr:cNvPr id="495" name="直線コネクタ 494"/>
        <xdr:cNvCxnSpPr/>
      </xdr:nvCxnSpPr>
      <xdr:spPr>
        <a:xfrm>
          <a:off x="10918825" y="65144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167640</xdr:rowOff>
    </xdr:from>
    <xdr:ext cx="248285" cy="259080"/>
    <xdr:sp macro="" textlink="">
      <xdr:nvSpPr>
        <xdr:cNvPr id="496" name="テキスト ボックス 495"/>
        <xdr:cNvSpPr txBox="1"/>
      </xdr:nvSpPr>
      <xdr:spPr>
        <a:xfrm>
          <a:off x="10693400" y="63741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167005</xdr:colOff>
      <xdr:row>36</xdr:row>
      <xdr:rowOff>25400</xdr:rowOff>
    </xdr:to>
    <xdr:cxnSp macro="">
      <xdr:nvCxnSpPr>
        <xdr:cNvPr id="497" name="直線コネクタ 496"/>
        <xdr:cNvCxnSpPr/>
      </xdr:nvCxnSpPr>
      <xdr:spPr>
        <a:xfrm>
          <a:off x="10918825" y="60642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0860" cy="258445"/>
    <xdr:sp macro="" textlink="">
      <xdr:nvSpPr>
        <xdr:cNvPr id="498" name="テキスト ボックス 497"/>
        <xdr:cNvSpPr txBox="1"/>
      </xdr:nvSpPr>
      <xdr:spPr>
        <a:xfrm>
          <a:off x="10457815" y="59258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167005</xdr:colOff>
      <xdr:row>33</xdr:row>
      <xdr:rowOff>82550</xdr:rowOff>
    </xdr:to>
    <xdr:cxnSp macro="">
      <xdr:nvCxnSpPr>
        <xdr:cNvPr id="499" name="直線コネクタ 498"/>
        <xdr:cNvCxnSpPr/>
      </xdr:nvCxnSpPr>
      <xdr:spPr>
        <a:xfrm>
          <a:off x="10918825" y="561848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0860" cy="259080"/>
    <xdr:sp macro="" textlink="">
      <xdr:nvSpPr>
        <xdr:cNvPr id="500" name="テキスト ボックス 499"/>
        <xdr:cNvSpPr txBox="1"/>
      </xdr:nvSpPr>
      <xdr:spPr>
        <a:xfrm>
          <a:off x="10457815" y="5480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140335</xdr:rowOff>
    </xdr:from>
    <xdr:to xmlns:xdr="http://schemas.openxmlformats.org/drawingml/2006/spreadsheetDrawing">
      <xdr:col>89</xdr:col>
      <xdr:colOff>167005</xdr:colOff>
      <xdr:row>30</xdr:row>
      <xdr:rowOff>140335</xdr:rowOff>
    </xdr:to>
    <xdr:cxnSp macro="">
      <xdr:nvCxnSpPr>
        <xdr:cNvPr id="501" name="直線コネクタ 500"/>
        <xdr:cNvCxnSpPr/>
      </xdr:nvCxnSpPr>
      <xdr:spPr>
        <a:xfrm>
          <a:off x="10918825" y="517334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167640</xdr:rowOff>
    </xdr:from>
    <xdr:ext cx="530860" cy="259080"/>
    <xdr:sp macro="" textlink="">
      <xdr:nvSpPr>
        <xdr:cNvPr id="502" name="テキスト ボックス 501"/>
        <xdr:cNvSpPr txBox="1"/>
      </xdr:nvSpPr>
      <xdr:spPr>
        <a:xfrm>
          <a:off x="10457815" y="5033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167005</xdr:colOff>
      <xdr:row>28</xdr:row>
      <xdr:rowOff>25400</xdr:rowOff>
    </xdr:to>
    <xdr:cxnSp macro="">
      <xdr:nvCxnSpPr>
        <xdr:cNvPr id="503" name="直線コネクタ 502"/>
        <xdr:cNvCxnSpPr/>
      </xdr:nvCxnSpPr>
      <xdr:spPr>
        <a:xfrm>
          <a:off x="10918825" y="47231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04" name="テキスト ボックス 503"/>
        <xdr:cNvSpPr txBox="1"/>
      </xdr:nvSpPr>
      <xdr:spPr>
        <a:xfrm>
          <a:off x="10457815" y="4584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167005</xdr:colOff>
      <xdr:row>41</xdr:row>
      <xdr:rowOff>82550</xdr:rowOff>
    </xdr:to>
    <xdr:sp macro="" textlink="">
      <xdr:nvSpPr>
        <xdr:cNvPr id="505" name="災害復旧事業費グラフ枠"/>
        <xdr:cNvSpPr/>
      </xdr:nvSpPr>
      <xdr:spPr>
        <a:xfrm>
          <a:off x="10918825" y="47231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20320</xdr:rowOff>
    </xdr:from>
    <xdr:to xmlns:xdr="http://schemas.openxmlformats.org/drawingml/2006/spreadsheetDrawing">
      <xdr:col>85</xdr:col>
      <xdr:colOff>126365</xdr:colOff>
      <xdr:row>38</xdr:row>
      <xdr:rowOff>140335</xdr:rowOff>
    </xdr:to>
    <xdr:cxnSp macro="">
      <xdr:nvCxnSpPr>
        <xdr:cNvPr id="506" name="直線コネクタ 505"/>
        <xdr:cNvCxnSpPr/>
      </xdr:nvCxnSpPr>
      <xdr:spPr>
        <a:xfrm flipV="1">
          <a:off x="14320520" y="5388610"/>
          <a:ext cx="127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38</xdr:row>
      <xdr:rowOff>143510</xdr:rowOff>
    </xdr:from>
    <xdr:ext cx="249555" cy="258445"/>
    <xdr:sp macro="" textlink="">
      <xdr:nvSpPr>
        <xdr:cNvPr id="507" name="災害復旧事業費最小値テキスト"/>
        <xdr:cNvSpPr txBox="1"/>
      </xdr:nvSpPr>
      <xdr:spPr>
        <a:xfrm>
          <a:off x="14362430" y="65176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140335</xdr:rowOff>
    </xdr:from>
    <xdr:to xmlns:xdr="http://schemas.openxmlformats.org/drawingml/2006/spreadsheetDrawing">
      <xdr:col>86</xdr:col>
      <xdr:colOff>25400</xdr:colOff>
      <xdr:row>38</xdr:row>
      <xdr:rowOff>140335</xdr:rowOff>
    </xdr:to>
    <xdr:cxnSp macro="">
      <xdr:nvCxnSpPr>
        <xdr:cNvPr id="508" name="直線コネクタ 507"/>
        <xdr:cNvCxnSpPr/>
      </xdr:nvCxnSpPr>
      <xdr:spPr>
        <a:xfrm>
          <a:off x="14233525" y="65144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30</xdr:row>
      <xdr:rowOff>138430</xdr:rowOff>
    </xdr:from>
    <xdr:ext cx="534670" cy="259080"/>
    <xdr:sp macro="" textlink="">
      <xdr:nvSpPr>
        <xdr:cNvPr id="509" name="災害復旧事業費最大値テキスト"/>
        <xdr:cNvSpPr txBox="1"/>
      </xdr:nvSpPr>
      <xdr:spPr>
        <a:xfrm>
          <a:off x="14362430" y="5171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20320</xdr:rowOff>
    </xdr:from>
    <xdr:to xmlns:xdr="http://schemas.openxmlformats.org/drawingml/2006/spreadsheetDrawing">
      <xdr:col>86</xdr:col>
      <xdr:colOff>25400</xdr:colOff>
      <xdr:row>32</xdr:row>
      <xdr:rowOff>20320</xdr:rowOff>
    </xdr:to>
    <xdr:cxnSp macro="">
      <xdr:nvCxnSpPr>
        <xdr:cNvPr id="510" name="直線コネクタ 509"/>
        <xdr:cNvCxnSpPr/>
      </xdr:nvCxnSpPr>
      <xdr:spPr>
        <a:xfrm>
          <a:off x="14233525" y="53886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137160</xdr:rowOff>
    </xdr:from>
    <xdr:to xmlns:xdr="http://schemas.openxmlformats.org/drawingml/2006/spreadsheetDrawing">
      <xdr:col>85</xdr:col>
      <xdr:colOff>127000</xdr:colOff>
      <xdr:row>38</xdr:row>
      <xdr:rowOff>137160</xdr:rowOff>
    </xdr:to>
    <xdr:cxnSp macro="">
      <xdr:nvCxnSpPr>
        <xdr:cNvPr id="511" name="直線コネクタ 510"/>
        <xdr:cNvCxnSpPr/>
      </xdr:nvCxnSpPr>
      <xdr:spPr>
        <a:xfrm flipV="1">
          <a:off x="13578205" y="651129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37</xdr:row>
      <xdr:rowOff>6985</xdr:rowOff>
    </xdr:from>
    <xdr:ext cx="469900" cy="259080"/>
    <xdr:sp macro="" textlink="">
      <xdr:nvSpPr>
        <xdr:cNvPr id="512" name="災害復旧事業費平均値テキスト"/>
        <xdr:cNvSpPr txBox="1"/>
      </xdr:nvSpPr>
      <xdr:spPr>
        <a:xfrm>
          <a:off x="14362430" y="62134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155575</xdr:rowOff>
    </xdr:from>
    <xdr:to xmlns:xdr="http://schemas.openxmlformats.org/drawingml/2006/spreadsheetDrawing">
      <xdr:col>85</xdr:col>
      <xdr:colOff>167005</xdr:colOff>
      <xdr:row>38</xdr:row>
      <xdr:rowOff>85725</xdr:rowOff>
    </xdr:to>
    <xdr:sp macro="" textlink="">
      <xdr:nvSpPr>
        <xdr:cNvPr id="513" name="フローチャート: 判断 512"/>
        <xdr:cNvSpPr/>
      </xdr:nvSpPr>
      <xdr:spPr>
        <a:xfrm>
          <a:off x="14271625" y="636206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137160</xdr:rowOff>
    </xdr:from>
    <xdr:to xmlns:xdr="http://schemas.openxmlformats.org/drawingml/2006/spreadsheetDrawing">
      <xdr:col>81</xdr:col>
      <xdr:colOff>50800</xdr:colOff>
      <xdr:row>38</xdr:row>
      <xdr:rowOff>138430</xdr:rowOff>
    </xdr:to>
    <xdr:cxnSp macro="">
      <xdr:nvCxnSpPr>
        <xdr:cNvPr id="514" name="直線コネクタ 513"/>
        <xdr:cNvCxnSpPr/>
      </xdr:nvCxnSpPr>
      <xdr:spPr>
        <a:xfrm flipV="1">
          <a:off x="12806680" y="6511290"/>
          <a:ext cx="7715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104140</xdr:rowOff>
    </xdr:from>
    <xdr:to xmlns:xdr="http://schemas.openxmlformats.org/drawingml/2006/spreadsheetDrawing">
      <xdr:col>81</xdr:col>
      <xdr:colOff>101600</xdr:colOff>
      <xdr:row>38</xdr:row>
      <xdr:rowOff>34290</xdr:rowOff>
    </xdr:to>
    <xdr:sp macro="" textlink="">
      <xdr:nvSpPr>
        <xdr:cNvPr id="515" name="フローチャート: 判断 514"/>
        <xdr:cNvSpPr/>
      </xdr:nvSpPr>
      <xdr:spPr>
        <a:xfrm>
          <a:off x="13527405" y="6310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50800</xdr:rowOff>
    </xdr:from>
    <xdr:ext cx="469900" cy="258445"/>
    <xdr:sp macro="" textlink="">
      <xdr:nvSpPr>
        <xdr:cNvPr id="516" name="テキスト ボックス 515"/>
        <xdr:cNvSpPr txBox="1"/>
      </xdr:nvSpPr>
      <xdr:spPr>
        <a:xfrm>
          <a:off x="13366750" y="60896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38</xdr:row>
      <xdr:rowOff>118110</xdr:rowOff>
    </xdr:from>
    <xdr:to xmlns:xdr="http://schemas.openxmlformats.org/drawingml/2006/spreadsheetDrawing">
      <xdr:col>76</xdr:col>
      <xdr:colOff>114300</xdr:colOff>
      <xdr:row>38</xdr:row>
      <xdr:rowOff>138430</xdr:rowOff>
    </xdr:to>
    <xdr:cxnSp macro="">
      <xdr:nvCxnSpPr>
        <xdr:cNvPr id="517" name="直線コネクタ 516"/>
        <xdr:cNvCxnSpPr/>
      </xdr:nvCxnSpPr>
      <xdr:spPr>
        <a:xfrm>
          <a:off x="12024360" y="6492240"/>
          <a:ext cx="7823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102870</xdr:rowOff>
    </xdr:from>
    <xdr:to xmlns:xdr="http://schemas.openxmlformats.org/drawingml/2006/spreadsheetDrawing">
      <xdr:col>76</xdr:col>
      <xdr:colOff>165100</xdr:colOff>
      <xdr:row>38</xdr:row>
      <xdr:rowOff>32385</xdr:rowOff>
    </xdr:to>
    <xdr:sp macro="" textlink="">
      <xdr:nvSpPr>
        <xdr:cNvPr id="518" name="フローチャート: 判断 517"/>
        <xdr:cNvSpPr/>
      </xdr:nvSpPr>
      <xdr:spPr>
        <a:xfrm>
          <a:off x="12755880" y="63093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48895</xdr:rowOff>
    </xdr:from>
    <xdr:ext cx="469900" cy="259080"/>
    <xdr:sp macro="" textlink="">
      <xdr:nvSpPr>
        <xdr:cNvPr id="519" name="テキスト ボックス 518"/>
        <xdr:cNvSpPr txBox="1"/>
      </xdr:nvSpPr>
      <xdr:spPr>
        <a:xfrm>
          <a:off x="12595225" y="6087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162560</xdr:rowOff>
    </xdr:from>
    <xdr:to xmlns:xdr="http://schemas.openxmlformats.org/drawingml/2006/spreadsheetDrawing">
      <xdr:col>71</xdr:col>
      <xdr:colOff>167005</xdr:colOff>
      <xdr:row>38</xdr:row>
      <xdr:rowOff>118110</xdr:rowOff>
    </xdr:to>
    <xdr:cxnSp macro="">
      <xdr:nvCxnSpPr>
        <xdr:cNvPr id="520" name="直線コネクタ 519"/>
        <xdr:cNvCxnSpPr/>
      </xdr:nvCxnSpPr>
      <xdr:spPr>
        <a:xfrm>
          <a:off x="11240135" y="6369050"/>
          <a:ext cx="784225"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140335</xdr:rowOff>
    </xdr:from>
    <xdr:to xmlns:xdr="http://schemas.openxmlformats.org/drawingml/2006/spreadsheetDrawing">
      <xdr:col>72</xdr:col>
      <xdr:colOff>38100</xdr:colOff>
      <xdr:row>38</xdr:row>
      <xdr:rowOff>70485</xdr:rowOff>
    </xdr:to>
    <xdr:sp macro="" textlink="">
      <xdr:nvSpPr>
        <xdr:cNvPr id="521" name="フローチャート: 判断 520"/>
        <xdr:cNvSpPr/>
      </xdr:nvSpPr>
      <xdr:spPr>
        <a:xfrm>
          <a:off x="11984355" y="634682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86995</xdr:rowOff>
    </xdr:from>
    <xdr:ext cx="469900" cy="258445"/>
    <xdr:sp macro="" textlink="">
      <xdr:nvSpPr>
        <xdr:cNvPr id="522" name="テキスト ボックス 521"/>
        <xdr:cNvSpPr txBox="1"/>
      </xdr:nvSpPr>
      <xdr:spPr>
        <a:xfrm>
          <a:off x="11823700" y="6125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121920</xdr:rowOff>
    </xdr:from>
    <xdr:to xmlns:xdr="http://schemas.openxmlformats.org/drawingml/2006/spreadsheetDrawing">
      <xdr:col>67</xdr:col>
      <xdr:colOff>101600</xdr:colOff>
      <xdr:row>38</xdr:row>
      <xdr:rowOff>52070</xdr:rowOff>
    </xdr:to>
    <xdr:sp macro="" textlink="">
      <xdr:nvSpPr>
        <xdr:cNvPr id="523" name="フローチャート: 判断 522"/>
        <xdr:cNvSpPr/>
      </xdr:nvSpPr>
      <xdr:spPr>
        <a:xfrm>
          <a:off x="11189335" y="6328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43180</xdr:rowOff>
    </xdr:from>
    <xdr:ext cx="469900" cy="259080"/>
    <xdr:sp macro="" textlink="">
      <xdr:nvSpPr>
        <xdr:cNvPr id="524" name="テキスト ボックス 523"/>
        <xdr:cNvSpPr txBox="1"/>
      </xdr:nvSpPr>
      <xdr:spPr>
        <a:xfrm>
          <a:off x="11028680" y="641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5" name="テキスト ボックス 524"/>
        <xdr:cNvSpPr txBox="1"/>
      </xdr:nvSpPr>
      <xdr:spPr>
        <a:xfrm>
          <a:off x="141554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26" name="テキスト ボックス 525"/>
        <xdr:cNvSpPr txBox="1"/>
      </xdr:nvSpPr>
      <xdr:spPr>
        <a:xfrm>
          <a:off x="134112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27" name="テキスト ボックス 526"/>
        <xdr:cNvSpPr txBox="1"/>
      </xdr:nvSpPr>
      <xdr:spPr>
        <a:xfrm>
          <a:off x="1263967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41</xdr:row>
      <xdr:rowOff>80010</xdr:rowOff>
    </xdr:from>
    <xdr:ext cx="762000" cy="259080"/>
    <xdr:sp macro="" textlink="">
      <xdr:nvSpPr>
        <xdr:cNvPr id="528" name="テキスト ボックス 527"/>
        <xdr:cNvSpPr txBox="1"/>
      </xdr:nvSpPr>
      <xdr:spPr>
        <a:xfrm>
          <a:off x="118573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29" name="テキスト ボックス 528"/>
        <xdr:cNvSpPr txBox="1"/>
      </xdr:nvSpPr>
      <xdr:spPr>
        <a:xfrm>
          <a:off x="1107313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86360</xdr:rowOff>
    </xdr:from>
    <xdr:to xmlns:xdr="http://schemas.openxmlformats.org/drawingml/2006/spreadsheetDrawing">
      <xdr:col>85</xdr:col>
      <xdr:colOff>167005</xdr:colOff>
      <xdr:row>39</xdr:row>
      <xdr:rowOff>16510</xdr:rowOff>
    </xdr:to>
    <xdr:sp macro="" textlink="">
      <xdr:nvSpPr>
        <xdr:cNvPr id="530" name="楕円 529"/>
        <xdr:cNvSpPr/>
      </xdr:nvSpPr>
      <xdr:spPr>
        <a:xfrm>
          <a:off x="14271625" y="646049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38</xdr:row>
      <xdr:rowOff>1270</xdr:rowOff>
    </xdr:from>
    <xdr:ext cx="378460" cy="259080"/>
    <xdr:sp macro="" textlink="">
      <xdr:nvSpPr>
        <xdr:cNvPr id="531" name="災害復旧事業費該当値テキスト"/>
        <xdr:cNvSpPr txBox="1"/>
      </xdr:nvSpPr>
      <xdr:spPr>
        <a:xfrm>
          <a:off x="14362430" y="63754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86360</xdr:rowOff>
    </xdr:from>
    <xdr:to xmlns:xdr="http://schemas.openxmlformats.org/drawingml/2006/spreadsheetDrawing">
      <xdr:col>81</xdr:col>
      <xdr:colOff>101600</xdr:colOff>
      <xdr:row>39</xdr:row>
      <xdr:rowOff>16510</xdr:rowOff>
    </xdr:to>
    <xdr:sp macro="" textlink="">
      <xdr:nvSpPr>
        <xdr:cNvPr id="532" name="楕円 531"/>
        <xdr:cNvSpPr/>
      </xdr:nvSpPr>
      <xdr:spPr>
        <a:xfrm>
          <a:off x="13527405" y="6460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7620</xdr:rowOff>
    </xdr:from>
    <xdr:ext cx="378460" cy="259080"/>
    <xdr:sp macro="" textlink="">
      <xdr:nvSpPr>
        <xdr:cNvPr id="533" name="テキスト ボックス 532"/>
        <xdr:cNvSpPr txBox="1"/>
      </xdr:nvSpPr>
      <xdr:spPr>
        <a:xfrm>
          <a:off x="13412470" y="6549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87630</xdr:rowOff>
    </xdr:from>
    <xdr:to xmlns:xdr="http://schemas.openxmlformats.org/drawingml/2006/spreadsheetDrawing">
      <xdr:col>76</xdr:col>
      <xdr:colOff>165100</xdr:colOff>
      <xdr:row>39</xdr:row>
      <xdr:rowOff>17780</xdr:rowOff>
    </xdr:to>
    <xdr:sp macro="" textlink="">
      <xdr:nvSpPr>
        <xdr:cNvPr id="534" name="楕円 533"/>
        <xdr:cNvSpPr/>
      </xdr:nvSpPr>
      <xdr:spPr>
        <a:xfrm>
          <a:off x="12755880" y="6461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39</xdr:row>
      <xdr:rowOff>8890</xdr:rowOff>
    </xdr:from>
    <xdr:ext cx="313055" cy="259080"/>
    <xdr:sp macro="" textlink="">
      <xdr:nvSpPr>
        <xdr:cNvPr id="535" name="テキスト ボックス 534"/>
        <xdr:cNvSpPr txBox="1"/>
      </xdr:nvSpPr>
      <xdr:spPr>
        <a:xfrm>
          <a:off x="12673330" y="65506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67310</xdr:rowOff>
    </xdr:from>
    <xdr:to xmlns:xdr="http://schemas.openxmlformats.org/drawingml/2006/spreadsheetDrawing">
      <xdr:col>72</xdr:col>
      <xdr:colOff>38100</xdr:colOff>
      <xdr:row>38</xdr:row>
      <xdr:rowOff>167640</xdr:rowOff>
    </xdr:to>
    <xdr:sp macro="" textlink="">
      <xdr:nvSpPr>
        <xdr:cNvPr id="536" name="楕円 535"/>
        <xdr:cNvSpPr/>
      </xdr:nvSpPr>
      <xdr:spPr>
        <a:xfrm>
          <a:off x="11984355" y="6441440"/>
          <a:ext cx="781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167005</xdr:colOff>
      <xdr:row>38</xdr:row>
      <xdr:rowOff>160020</xdr:rowOff>
    </xdr:from>
    <xdr:ext cx="378460" cy="258445"/>
    <xdr:sp macro="" textlink="">
      <xdr:nvSpPr>
        <xdr:cNvPr id="537" name="テキスト ボックス 536"/>
        <xdr:cNvSpPr txBox="1"/>
      </xdr:nvSpPr>
      <xdr:spPr>
        <a:xfrm>
          <a:off x="11857355" y="65341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111760</xdr:rowOff>
    </xdr:from>
    <xdr:to xmlns:xdr="http://schemas.openxmlformats.org/drawingml/2006/spreadsheetDrawing">
      <xdr:col>67</xdr:col>
      <xdr:colOff>101600</xdr:colOff>
      <xdr:row>38</xdr:row>
      <xdr:rowOff>41910</xdr:rowOff>
    </xdr:to>
    <xdr:sp macro="" textlink="">
      <xdr:nvSpPr>
        <xdr:cNvPr id="538" name="楕円 537"/>
        <xdr:cNvSpPr/>
      </xdr:nvSpPr>
      <xdr:spPr>
        <a:xfrm>
          <a:off x="11189335" y="6318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58420</xdr:rowOff>
    </xdr:from>
    <xdr:ext cx="469900" cy="259080"/>
    <xdr:sp macro="" textlink="">
      <xdr:nvSpPr>
        <xdr:cNvPr id="539" name="テキスト ボックス 538"/>
        <xdr:cNvSpPr txBox="1"/>
      </xdr:nvSpPr>
      <xdr:spPr>
        <a:xfrm>
          <a:off x="11028680" y="6097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167005</xdr:colOff>
      <xdr:row>45</xdr:row>
      <xdr:rowOff>31750</xdr:rowOff>
    </xdr:to>
    <xdr:sp macro="" textlink="">
      <xdr:nvSpPr>
        <xdr:cNvPr id="540" name="正方形/長方形 539"/>
        <xdr:cNvSpPr/>
      </xdr:nvSpPr>
      <xdr:spPr>
        <a:xfrm>
          <a:off x="10918825" y="72694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41" name="正方形/長方形 540"/>
        <xdr:cNvSpPr/>
      </xdr:nvSpPr>
      <xdr:spPr>
        <a:xfrm>
          <a:off x="110223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2" name="正方形/長方形 541"/>
        <xdr:cNvSpPr/>
      </xdr:nvSpPr>
      <xdr:spPr>
        <a:xfrm>
          <a:off x="110223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43" name="正方形/長方形 542"/>
        <xdr:cNvSpPr/>
      </xdr:nvSpPr>
      <xdr:spPr>
        <a:xfrm>
          <a:off x="1192085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4" name="正方形/長方形 543"/>
        <xdr:cNvSpPr/>
      </xdr:nvSpPr>
      <xdr:spPr>
        <a:xfrm>
          <a:off x="1192085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45" name="正方形/長方形 544"/>
        <xdr:cNvSpPr/>
      </xdr:nvSpPr>
      <xdr:spPr>
        <a:xfrm>
          <a:off x="1292288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6" name="正方形/長方形 545"/>
        <xdr:cNvSpPr/>
      </xdr:nvSpPr>
      <xdr:spPr>
        <a:xfrm>
          <a:off x="1292288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167005</xdr:colOff>
      <xdr:row>61</xdr:row>
      <xdr:rowOff>82550</xdr:rowOff>
    </xdr:to>
    <xdr:sp macro="" textlink="">
      <xdr:nvSpPr>
        <xdr:cNvPr id="547" name="正方形/長方形 546"/>
        <xdr:cNvSpPr/>
      </xdr:nvSpPr>
      <xdr:spPr>
        <a:xfrm>
          <a:off x="10918825" y="80759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5425"/>
    <xdr:sp macro="" textlink="">
      <xdr:nvSpPr>
        <xdr:cNvPr id="548" name="テキスト ボックス 547"/>
        <xdr:cNvSpPr txBox="1"/>
      </xdr:nvSpPr>
      <xdr:spPr>
        <a:xfrm>
          <a:off x="1088072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167005</xdr:colOff>
      <xdr:row>61</xdr:row>
      <xdr:rowOff>82550</xdr:rowOff>
    </xdr:to>
    <xdr:cxnSp macro="">
      <xdr:nvCxnSpPr>
        <xdr:cNvPr id="549" name="直線コネクタ 548"/>
        <xdr:cNvCxnSpPr/>
      </xdr:nvCxnSpPr>
      <xdr:spPr>
        <a:xfrm>
          <a:off x="10918825" y="103124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140335</xdr:rowOff>
    </xdr:from>
    <xdr:to xmlns:xdr="http://schemas.openxmlformats.org/drawingml/2006/spreadsheetDrawing">
      <xdr:col>89</xdr:col>
      <xdr:colOff>167005</xdr:colOff>
      <xdr:row>54</xdr:row>
      <xdr:rowOff>140335</xdr:rowOff>
    </xdr:to>
    <xdr:cxnSp macro="">
      <xdr:nvCxnSpPr>
        <xdr:cNvPr id="550" name="直線コネクタ 549"/>
        <xdr:cNvCxnSpPr/>
      </xdr:nvCxnSpPr>
      <xdr:spPr>
        <a:xfrm>
          <a:off x="10918825" y="91967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167640</xdr:rowOff>
    </xdr:from>
    <xdr:ext cx="248285" cy="259080"/>
    <xdr:sp macro="" textlink="">
      <xdr:nvSpPr>
        <xdr:cNvPr id="551" name="テキスト ボックス 550"/>
        <xdr:cNvSpPr txBox="1"/>
      </xdr:nvSpPr>
      <xdr:spPr>
        <a:xfrm>
          <a:off x="10693400" y="9056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167005</xdr:colOff>
      <xdr:row>48</xdr:row>
      <xdr:rowOff>25400</xdr:rowOff>
    </xdr:to>
    <xdr:cxnSp macro="">
      <xdr:nvCxnSpPr>
        <xdr:cNvPr id="552" name="直線コネクタ 551"/>
        <xdr:cNvCxnSpPr/>
      </xdr:nvCxnSpPr>
      <xdr:spPr>
        <a:xfrm>
          <a:off x="10918825" y="80759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3" name="テキスト ボックス 552"/>
        <xdr:cNvSpPr txBox="1"/>
      </xdr:nvSpPr>
      <xdr:spPr>
        <a:xfrm>
          <a:off x="10693400" y="79375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167005</xdr:colOff>
      <xdr:row>61</xdr:row>
      <xdr:rowOff>82550</xdr:rowOff>
    </xdr:to>
    <xdr:sp macro="" textlink="">
      <xdr:nvSpPr>
        <xdr:cNvPr id="554" name="失業対策事業費グラフ枠"/>
        <xdr:cNvSpPr/>
      </xdr:nvSpPr>
      <xdr:spPr>
        <a:xfrm>
          <a:off x="10918825" y="80759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140335</xdr:rowOff>
    </xdr:from>
    <xdr:to xmlns:xdr="http://schemas.openxmlformats.org/drawingml/2006/spreadsheetDrawing">
      <xdr:col>85</xdr:col>
      <xdr:colOff>126365</xdr:colOff>
      <xdr:row>54</xdr:row>
      <xdr:rowOff>140335</xdr:rowOff>
    </xdr:to>
    <xdr:cxnSp macro="">
      <xdr:nvCxnSpPr>
        <xdr:cNvPr id="555" name="直線コネクタ 554"/>
        <xdr:cNvCxnSpPr/>
      </xdr:nvCxnSpPr>
      <xdr:spPr>
        <a:xfrm>
          <a:off x="14320520"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55</xdr:row>
      <xdr:rowOff>10160</xdr:rowOff>
    </xdr:from>
    <xdr:ext cx="249555" cy="258445"/>
    <xdr:sp macro="" textlink="">
      <xdr:nvSpPr>
        <xdr:cNvPr id="556" name="失業対策事業費最小値テキスト"/>
        <xdr:cNvSpPr txBox="1"/>
      </xdr:nvSpPr>
      <xdr:spPr>
        <a:xfrm>
          <a:off x="1436243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140335</xdr:rowOff>
    </xdr:from>
    <xdr:to xmlns:xdr="http://schemas.openxmlformats.org/drawingml/2006/spreadsheetDrawing">
      <xdr:col>86</xdr:col>
      <xdr:colOff>25400</xdr:colOff>
      <xdr:row>54</xdr:row>
      <xdr:rowOff>140335</xdr:rowOff>
    </xdr:to>
    <xdr:cxnSp macro="">
      <xdr:nvCxnSpPr>
        <xdr:cNvPr id="557" name="直線コネクタ 556"/>
        <xdr:cNvCxnSpPr/>
      </xdr:nvCxnSpPr>
      <xdr:spPr>
        <a:xfrm>
          <a:off x="1423352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53</xdr:row>
      <xdr:rowOff>10160</xdr:rowOff>
    </xdr:from>
    <xdr:ext cx="249555" cy="258445"/>
    <xdr:sp macro="" textlink="">
      <xdr:nvSpPr>
        <xdr:cNvPr id="558" name="失業対策事業費最大値テキスト"/>
        <xdr:cNvSpPr txBox="1"/>
      </xdr:nvSpPr>
      <xdr:spPr>
        <a:xfrm>
          <a:off x="1436243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140335</xdr:rowOff>
    </xdr:from>
    <xdr:to xmlns:xdr="http://schemas.openxmlformats.org/drawingml/2006/spreadsheetDrawing">
      <xdr:col>86</xdr:col>
      <xdr:colOff>25400</xdr:colOff>
      <xdr:row>54</xdr:row>
      <xdr:rowOff>140335</xdr:rowOff>
    </xdr:to>
    <xdr:cxnSp macro="">
      <xdr:nvCxnSpPr>
        <xdr:cNvPr id="559" name="直線コネクタ 558"/>
        <xdr:cNvCxnSpPr/>
      </xdr:nvCxnSpPr>
      <xdr:spPr>
        <a:xfrm>
          <a:off x="1423352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140335</xdr:rowOff>
    </xdr:from>
    <xdr:to xmlns:xdr="http://schemas.openxmlformats.org/drawingml/2006/spreadsheetDrawing">
      <xdr:col>85</xdr:col>
      <xdr:colOff>127000</xdr:colOff>
      <xdr:row>54</xdr:row>
      <xdr:rowOff>140335</xdr:rowOff>
    </xdr:to>
    <xdr:cxnSp macro="">
      <xdr:nvCxnSpPr>
        <xdr:cNvPr id="560" name="直線コネクタ 559"/>
        <xdr:cNvCxnSpPr/>
      </xdr:nvCxnSpPr>
      <xdr:spPr>
        <a:xfrm>
          <a:off x="13578205" y="919670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54</xdr:row>
      <xdr:rowOff>67310</xdr:rowOff>
    </xdr:from>
    <xdr:ext cx="249555" cy="259080"/>
    <xdr:sp macro="" textlink="">
      <xdr:nvSpPr>
        <xdr:cNvPr id="561" name="失業対策事業費平均値テキスト"/>
        <xdr:cNvSpPr txBox="1"/>
      </xdr:nvSpPr>
      <xdr:spPr>
        <a:xfrm>
          <a:off x="1436243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167005</xdr:colOff>
      <xdr:row>55</xdr:row>
      <xdr:rowOff>19050</xdr:rowOff>
    </xdr:to>
    <xdr:sp macro="" textlink="">
      <xdr:nvSpPr>
        <xdr:cNvPr id="562" name="フローチャート: 判断 561"/>
        <xdr:cNvSpPr/>
      </xdr:nvSpPr>
      <xdr:spPr>
        <a:xfrm>
          <a:off x="14271625" y="9145270"/>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140335</xdr:rowOff>
    </xdr:from>
    <xdr:to xmlns:xdr="http://schemas.openxmlformats.org/drawingml/2006/spreadsheetDrawing">
      <xdr:col>81</xdr:col>
      <xdr:colOff>50800</xdr:colOff>
      <xdr:row>54</xdr:row>
      <xdr:rowOff>140335</xdr:rowOff>
    </xdr:to>
    <xdr:cxnSp macro="">
      <xdr:nvCxnSpPr>
        <xdr:cNvPr id="563" name="直線コネクタ 562"/>
        <xdr:cNvCxnSpPr/>
      </xdr:nvCxnSpPr>
      <xdr:spPr>
        <a:xfrm>
          <a:off x="12806680" y="919670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4" name="フローチャート: 判断 563"/>
        <xdr:cNvSpPr/>
      </xdr:nvSpPr>
      <xdr:spPr>
        <a:xfrm>
          <a:off x="1352740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9555" cy="258445"/>
    <xdr:sp macro="" textlink="">
      <xdr:nvSpPr>
        <xdr:cNvPr id="565" name="テキスト ボックス 564"/>
        <xdr:cNvSpPr txBox="1"/>
      </xdr:nvSpPr>
      <xdr:spPr>
        <a:xfrm>
          <a:off x="1347724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54</xdr:row>
      <xdr:rowOff>140335</xdr:rowOff>
    </xdr:from>
    <xdr:to xmlns:xdr="http://schemas.openxmlformats.org/drawingml/2006/spreadsheetDrawing">
      <xdr:col>76</xdr:col>
      <xdr:colOff>114300</xdr:colOff>
      <xdr:row>54</xdr:row>
      <xdr:rowOff>140335</xdr:rowOff>
    </xdr:to>
    <xdr:cxnSp macro="">
      <xdr:nvCxnSpPr>
        <xdr:cNvPr id="566" name="直線コネクタ 565"/>
        <xdr:cNvCxnSpPr/>
      </xdr:nvCxnSpPr>
      <xdr:spPr>
        <a:xfrm>
          <a:off x="12024360" y="919670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7" name="フローチャート: 判断 566"/>
        <xdr:cNvSpPr/>
      </xdr:nvSpPr>
      <xdr:spPr>
        <a:xfrm>
          <a:off x="1275588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167005</xdr:colOff>
      <xdr:row>55</xdr:row>
      <xdr:rowOff>10160</xdr:rowOff>
    </xdr:from>
    <xdr:ext cx="249555" cy="258445"/>
    <xdr:sp macro="" textlink="">
      <xdr:nvSpPr>
        <xdr:cNvPr id="568" name="テキスト ボックス 567"/>
        <xdr:cNvSpPr txBox="1"/>
      </xdr:nvSpPr>
      <xdr:spPr>
        <a:xfrm>
          <a:off x="1269238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140335</xdr:rowOff>
    </xdr:from>
    <xdr:to xmlns:xdr="http://schemas.openxmlformats.org/drawingml/2006/spreadsheetDrawing">
      <xdr:col>71</xdr:col>
      <xdr:colOff>167005</xdr:colOff>
      <xdr:row>54</xdr:row>
      <xdr:rowOff>140335</xdr:rowOff>
    </xdr:to>
    <xdr:cxnSp macro="">
      <xdr:nvCxnSpPr>
        <xdr:cNvPr id="569" name="直線コネクタ 568"/>
        <xdr:cNvCxnSpPr/>
      </xdr:nvCxnSpPr>
      <xdr:spPr>
        <a:xfrm>
          <a:off x="11240135" y="919670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0" name="フローチャート: 判断 569"/>
        <xdr:cNvSpPr/>
      </xdr:nvSpPr>
      <xdr:spPr>
        <a:xfrm>
          <a:off x="1198435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9555" cy="258445"/>
    <xdr:sp macro="" textlink="">
      <xdr:nvSpPr>
        <xdr:cNvPr id="571" name="テキスト ボックス 570"/>
        <xdr:cNvSpPr txBox="1"/>
      </xdr:nvSpPr>
      <xdr:spPr>
        <a:xfrm>
          <a:off x="11910695"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2" name="フローチャート: 判断 571"/>
        <xdr:cNvSpPr/>
      </xdr:nvSpPr>
      <xdr:spPr>
        <a:xfrm>
          <a:off x="1118933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9555" cy="258445"/>
    <xdr:sp macro="" textlink="">
      <xdr:nvSpPr>
        <xdr:cNvPr id="573" name="テキスト ボックス 572"/>
        <xdr:cNvSpPr txBox="1"/>
      </xdr:nvSpPr>
      <xdr:spPr>
        <a:xfrm>
          <a:off x="1113917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4" name="テキスト ボックス 573"/>
        <xdr:cNvSpPr txBox="1"/>
      </xdr:nvSpPr>
      <xdr:spPr>
        <a:xfrm>
          <a:off x="141554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75" name="テキスト ボックス 574"/>
        <xdr:cNvSpPr txBox="1"/>
      </xdr:nvSpPr>
      <xdr:spPr>
        <a:xfrm>
          <a:off x="134112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76" name="テキスト ボックス 575"/>
        <xdr:cNvSpPr txBox="1"/>
      </xdr:nvSpPr>
      <xdr:spPr>
        <a:xfrm>
          <a:off x="1263967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61</xdr:row>
      <xdr:rowOff>80010</xdr:rowOff>
    </xdr:from>
    <xdr:ext cx="762000" cy="259080"/>
    <xdr:sp macro="" textlink="">
      <xdr:nvSpPr>
        <xdr:cNvPr id="577" name="テキスト ボックス 576"/>
        <xdr:cNvSpPr txBox="1"/>
      </xdr:nvSpPr>
      <xdr:spPr>
        <a:xfrm>
          <a:off x="118573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78" name="テキスト ボックス 577"/>
        <xdr:cNvSpPr txBox="1"/>
      </xdr:nvSpPr>
      <xdr:spPr>
        <a:xfrm>
          <a:off x="1107313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167005</xdr:colOff>
      <xdr:row>55</xdr:row>
      <xdr:rowOff>19050</xdr:rowOff>
    </xdr:to>
    <xdr:sp macro="" textlink="">
      <xdr:nvSpPr>
        <xdr:cNvPr id="579" name="楕円 578"/>
        <xdr:cNvSpPr/>
      </xdr:nvSpPr>
      <xdr:spPr>
        <a:xfrm>
          <a:off x="14271625" y="914527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53</xdr:row>
      <xdr:rowOff>124460</xdr:rowOff>
    </xdr:from>
    <xdr:ext cx="249555" cy="258445"/>
    <xdr:sp macro="" textlink="">
      <xdr:nvSpPr>
        <xdr:cNvPr id="580" name="失業対策事業費該当値テキスト"/>
        <xdr:cNvSpPr txBox="1"/>
      </xdr:nvSpPr>
      <xdr:spPr>
        <a:xfrm>
          <a:off x="1436243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1" name="楕円 580"/>
        <xdr:cNvSpPr/>
      </xdr:nvSpPr>
      <xdr:spPr>
        <a:xfrm>
          <a:off x="1352740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9555" cy="258445"/>
    <xdr:sp macro="" textlink="">
      <xdr:nvSpPr>
        <xdr:cNvPr id="582" name="テキスト ボックス 581"/>
        <xdr:cNvSpPr txBox="1"/>
      </xdr:nvSpPr>
      <xdr:spPr>
        <a:xfrm>
          <a:off x="1347724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3" name="楕円 582"/>
        <xdr:cNvSpPr/>
      </xdr:nvSpPr>
      <xdr:spPr>
        <a:xfrm>
          <a:off x="1275588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167005</xdr:colOff>
      <xdr:row>53</xdr:row>
      <xdr:rowOff>35560</xdr:rowOff>
    </xdr:from>
    <xdr:ext cx="249555" cy="258445"/>
    <xdr:sp macro="" textlink="">
      <xdr:nvSpPr>
        <xdr:cNvPr id="584" name="テキスト ボックス 583"/>
        <xdr:cNvSpPr txBox="1"/>
      </xdr:nvSpPr>
      <xdr:spPr>
        <a:xfrm>
          <a:off x="1269238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楕円 584"/>
        <xdr:cNvSpPr/>
      </xdr:nvSpPr>
      <xdr:spPr>
        <a:xfrm>
          <a:off x="1198435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9555" cy="258445"/>
    <xdr:sp macro="" textlink="">
      <xdr:nvSpPr>
        <xdr:cNvPr id="586" name="テキスト ボックス 585"/>
        <xdr:cNvSpPr txBox="1"/>
      </xdr:nvSpPr>
      <xdr:spPr>
        <a:xfrm>
          <a:off x="11910695"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7" name="楕円 586"/>
        <xdr:cNvSpPr/>
      </xdr:nvSpPr>
      <xdr:spPr>
        <a:xfrm>
          <a:off x="1118933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9555" cy="258445"/>
    <xdr:sp macro="" textlink="">
      <xdr:nvSpPr>
        <xdr:cNvPr id="588" name="テキスト ボックス 587"/>
        <xdr:cNvSpPr txBox="1"/>
      </xdr:nvSpPr>
      <xdr:spPr>
        <a:xfrm>
          <a:off x="1113917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167005</xdr:colOff>
      <xdr:row>65</xdr:row>
      <xdr:rowOff>31750</xdr:rowOff>
    </xdr:to>
    <xdr:sp macro="" textlink="">
      <xdr:nvSpPr>
        <xdr:cNvPr id="589" name="正方形/長方形 588"/>
        <xdr:cNvSpPr/>
      </xdr:nvSpPr>
      <xdr:spPr>
        <a:xfrm>
          <a:off x="10918825" y="106222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590" name="正方形/長方形 589"/>
        <xdr:cNvSpPr/>
      </xdr:nvSpPr>
      <xdr:spPr>
        <a:xfrm>
          <a:off x="110223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1" name="正方形/長方形 590"/>
        <xdr:cNvSpPr/>
      </xdr:nvSpPr>
      <xdr:spPr>
        <a:xfrm>
          <a:off x="110223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592" name="正方形/長方形 591"/>
        <xdr:cNvSpPr/>
      </xdr:nvSpPr>
      <xdr:spPr>
        <a:xfrm>
          <a:off x="1192085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3" name="正方形/長方形 592"/>
        <xdr:cNvSpPr/>
      </xdr:nvSpPr>
      <xdr:spPr>
        <a:xfrm>
          <a:off x="1192085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594" name="正方形/長方形 593"/>
        <xdr:cNvSpPr/>
      </xdr:nvSpPr>
      <xdr:spPr>
        <a:xfrm>
          <a:off x="1292288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5" name="正方形/長方形 594"/>
        <xdr:cNvSpPr/>
      </xdr:nvSpPr>
      <xdr:spPr>
        <a:xfrm>
          <a:off x="1292288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167005</xdr:colOff>
      <xdr:row>81</xdr:row>
      <xdr:rowOff>82550</xdr:rowOff>
    </xdr:to>
    <xdr:sp macro="" textlink="">
      <xdr:nvSpPr>
        <xdr:cNvPr id="596" name="正方形/長方形 595"/>
        <xdr:cNvSpPr/>
      </xdr:nvSpPr>
      <xdr:spPr>
        <a:xfrm>
          <a:off x="10918825" y="114287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5425"/>
    <xdr:sp macro="" textlink="">
      <xdr:nvSpPr>
        <xdr:cNvPr id="597" name="テキスト ボックス 596"/>
        <xdr:cNvSpPr txBox="1"/>
      </xdr:nvSpPr>
      <xdr:spPr>
        <a:xfrm>
          <a:off x="1088072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167005</xdr:colOff>
      <xdr:row>81</xdr:row>
      <xdr:rowOff>82550</xdr:rowOff>
    </xdr:to>
    <xdr:cxnSp macro="">
      <xdr:nvCxnSpPr>
        <xdr:cNvPr id="598" name="直線コネクタ 597"/>
        <xdr:cNvCxnSpPr/>
      </xdr:nvCxnSpPr>
      <xdr:spPr>
        <a:xfrm>
          <a:off x="10918825" y="136652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167005</xdr:colOff>
      <xdr:row>78</xdr:row>
      <xdr:rowOff>25400</xdr:rowOff>
    </xdr:to>
    <xdr:cxnSp macro="">
      <xdr:nvCxnSpPr>
        <xdr:cNvPr id="599" name="直線コネクタ 598"/>
        <xdr:cNvCxnSpPr/>
      </xdr:nvCxnSpPr>
      <xdr:spPr>
        <a:xfrm>
          <a:off x="10918825" y="131051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8285" cy="258445"/>
    <xdr:sp macro="" textlink="">
      <xdr:nvSpPr>
        <xdr:cNvPr id="600" name="テキスト ボックス 599"/>
        <xdr:cNvSpPr txBox="1"/>
      </xdr:nvSpPr>
      <xdr:spPr>
        <a:xfrm>
          <a:off x="10693400" y="129667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140335</xdr:rowOff>
    </xdr:from>
    <xdr:to xmlns:xdr="http://schemas.openxmlformats.org/drawingml/2006/spreadsheetDrawing">
      <xdr:col>89</xdr:col>
      <xdr:colOff>167005</xdr:colOff>
      <xdr:row>74</xdr:row>
      <xdr:rowOff>140335</xdr:rowOff>
    </xdr:to>
    <xdr:cxnSp macro="">
      <xdr:nvCxnSpPr>
        <xdr:cNvPr id="601" name="直線コネクタ 600"/>
        <xdr:cNvCxnSpPr/>
      </xdr:nvCxnSpPr>
      <xdr:spPr>
        <a:xfrm>
          <a:off x="10918825" y="125495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167640</xdr:rowOff>
    </xdr:from>
    <xdr:ext cx="594995" cy="259080"/>
    <xdr:sp macro="" textlink="">
      <xdr:nvSpPr>
        <xdr:cNvPr id="602" name="テキスト ボックス 601"/>
        <xdr:cNvSpPr txBox="1"/>
      </xdr:nvSpPr>
      <xdr:spPr>
        <a:xfrm>
          <a:off x="10393680" y="124091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167005</xdr:colOff>
      <xdr:row>71</xdr:row>
      <xdr:rowOff>82550</xdr:rowOff>
    </xdr:to>
    <xdr:cxnSp macro="">
      <xdr:nvCxnSpPr>
        <xdr:cNvPr id="603" name="直線コネクタ 602"/>
        <xdr:cNvCxnSpPr/>
      </xdr:nvCxnSpPr>
      <xdr:spPr>
        <a:xfrm>
          <a:off x="10918825" y="119888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94995" cy="259080"/>
    <xdr:sp macro="" textlink="">
      <xdr:nvSpPr>
        <xdr:cNvPr id="604" name="テキスト ボックス 603"/>
        <xdr:cNvSpPr txBox="1"/>
      </xdr:nvSpPr>
      <xdr:spPr>
        <a:xfrm>
          <a:off x="10393680" y="11850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167005</xdr:colOff>
      <xdr:row>68</xdr:row>
      <xdr:rowOff>25400</xdr:rowOff>
    </xdr:to>
    <xdr:cxnSp macro="">
      <xdr:nvCxnSpPr>
        <xdr:cNvPr id="605" name="直線コネクタ 604"/>
        <xdr:cNvCxnSpPr/>
      </xdr:nvCxnSpPr>
      <xdr:spPr>
        <a:xfrm>
          <a:off x="10918825" y="114287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06" name="テキスト ボックス 605"/>
        <xdr:cNvSpPr txBox="1"/>
      </xdr:nvSpPr>
      <xdr:spPr>
        <a:xfrm>
          <a:off x="1039368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167005</xdr:colOff>
      <xdr:row>81</xdr:row>
      <xdr:rowOff>82550</xdr:rowOff>
    </xdr:to>
    <xdr:sp macro="" textlink="">
      <xdr:nvSpPr>
        <xdr:cNvPr id="607" name="公債費グラフ枠"/>
        <xdr:cNvSpPr/>
      </xdr:nvSpPr>
      <xdr:spPr>
        <a:xfrm>
          <a:off x="10918825" y="114287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102870</xdr:rowOff>
    </xdr:from>
    <xdr:to xmlns:xdr="http://schemas.openxmlformats.org/drawingml/2006/spreadsheetDrawing">
      <xdr:col>85</xdr:col>
      <xdr:colOff>126365</xdr:colOff>
      <xdr:row>77</xdr:row>
      <xdr:rowOff>137795</xdr:rowOff>
    </xdr:to>
    <xdr:cxnSp macro="">
      <xdr:nvCxnSpPr>
        <xdr:cNvPr id="608" name="直線コネクタ 607"/>
        <xdr:cNvCxnSpPr/>
      </xdr:nvCxnSpPr>
      <xdr:spPr>
        <a:xfrm flipV="1">
          <a:off x="14320520" y="11841480"/>
          <a:ext cx="1270" cy="1208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77</xdr:row>
      <xdr:rowOff>141605</xdr:rowOff>
    </xdr:from>
    <xdr:ext cx="534670" cy="258445"/>
    <xdr:sp macro="" textlink="">
      <xdr:nvSpPr>
        <xdr:cNvPr id="609" name="公債費最小値テキスト"/>
        <xdr:cNvSpPr txBox="1"/>
      </xdr:nvSpPr>
      <xdr:spPr>
        <a:xfrm>
          <a:off x="14362430" y="13053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137795</xdr:rowOff>
    </xdr:from>
    <xdr:to xmlns:xdr="http://schemas.openxmlformats.org/drawingml/2006/spreadsheetDrawing">
      <xdr:col>86</xdr:col>
      <xdr:colOff>25400</xdr:colOff>
      <xdr:row>77</xdr:row>
      <xdr:rowOff>137795</xdr:rowOff>
    </xdr:to>
    <xdr:cxnSp macro="">
      <xdr:nvCxnSpPr>
        <xdr:cNvPr id="610" name="直線コネクタ 609"/>
        <xdr:cNvCxnSpPr/>
      </xdr:nvCxnSpPr>
      <xdr:spPr>
        <a:xfrm>
          <a:off x="14233525" y="130498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69</xdr:row>
      <xdr:rowOff>48895</xdr:rowOff>
    </xdr:from>
    <xdr:ext cx="598805" cy="259080"/>
    <xdr:sp macro="" textlink="">
      <xdr:nvSpPr>
        <xdr:cNvPr id="611" name="公債費最大値テキスト"/>
        <xdr:cNvSpPr txBox="1"/>
      </xdr:nvSpPr>
      <xdr:spPr>
        <a:xfrm>
          <a:off x="14362430" y="116198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102870</xdr:rowOff>
    </xdr:from>
    <xdr:to xmlns:xdr="http://schemas.openxmlformats.org/drawingml/2006/spreadsheetDrawing">
      <xdr:col>86</xdr:col>
      <xdr:colOff>25400</xdr:colOff>
      <xdr:row>70</xdr:row>
      <xdr:rowOff>102870</xdr:rowOff>
    </xdr:to>
    <xdr:cxnSp macro="">
      <xdr:nvCxnSpPr>
        <xdr:cNvPr id="612" name="直線コネクタ 611"/>
        <xdr:cNvCxnSpPr/>
      </xdr:nvCxnSpPr>
      <xdr:spPr>
        <a:xfrm>
          <a:off x="14233525" y="118414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15240</xdr:rowOff>
    </xdr:from>
    <xdr:to xmlns:xdr="http://schemas.openxmlformats.org/drawingml/2006/spreadsheetDrawing">
      <xdr:col>85</xdr:col>
      <xdr:colOff>127000</xdr:colOff>
      <xdr:row>76</xdr:row>
      <xdr:rowOff>41910</xdr:rowOff>
    </xdr:to>
    <xdr:cxnSp macro="">
      <xdr:nvCxnSpPr>
        <xdr:cNvPr id="613" name="直線コネクタ 612"/>
        <xdr:cNvCxnSpPr/>
      </xdr:nvCxnSpPr>
      <xdr:spPr>
        <a:xfrm>
          <a:off x="13578205" y="12759690"/>
          <a:ext cx="7442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74</xdr:row>
      <xdr:rowOff>142875</xdr:rowOff>
    </xdr:from>
    <xdr:ext cx="534670" cy="258445"/>
    <xdr:sp macro="" textlink="">
      <xdr:nvSpPr>
        <xdr:cNvPr id="614" name="公債費平均値テキスト"/>
        <xdr:cNvSpPr txBox="1"/>
      </xdr:nvSpPr>
      <xdr:spPr>
        <a:xfrm>
          <a:off x="14362430" y="125520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120015</xdr:rowOff>
    </xdr:from>
    <xdr:to xmlns:xdr="http://schemas.openxmlformats.org/drawingml/2006/spreadsheetDrawing">
      <xdr:col>85</xdr:col>
      <xdr:colOff>167005</xdr:colOff>
      <xdr:row>76</xdr:row>
      <xdr:rowOff>50165</xdr:rowOff>
    </xdr:to>
    <xdr:sp macro="" textlink="">
      <xdr:nvSpPr>
        <xdr:cNvPr id="615" name="フローチャート: 判断 614"/>
        <xdr:cNvSpPr/>
      </xdr:nvSpPr>
      <xdr:spPr>
        <a:xfrm>
          <a:off x="14271625" y="1269682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6985</xdr:rowOff>
    </xdr:from>
    <xdr:to xmlns:xdr="http://schemas.openxmlformats.org/drawingml/2006/spreadsheetDrawing">
      <xdr:col>81</xdr:col>
      <xdr:colOff>50800</xdr:colOff>
      <xdr:row>76</xdr:row>
      <xdr:rowOff>15240</xdr:rowOff>
    </xdr:to>
    <xdr:cxnSp macro="">
      <xdr:nvCxnSpPr>
        <xdr:cNvPr id="616" name="直線コネクタ 615"/>
        <xdr:cNvCxnSpPr/>
      </xdr:nvCxnSpPr>
      <xdr:spPr>
        <a:xfrm>
          <a:off x="12806680" y="12751435"/>
          <a:ext cx="7715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128270</xdr:rowOff>
    </xdr:from>
    <xdr:to xmlns:xdr="http://schemas.openxmlformats.org/drawingml/2006/spreadsheetDrawing">
      <xdr:col>81</xdr:col>
      <xdr:colOff>101600</xdr:colOff>
      <xdr:row>76</xdr:row>
      <xdr:rowOff>58420</xdr:rowOff>
    </xdr:to>
    <xdr:sp macro="" textlink="">
      <xdr:nvSpPr>
        <xdr:cNvPr id="617" name="フローチャート: 判断 616"/>
        <xdr:cNvSpPr/>
      </xdr:nvSpPr>
      <xdr:spPr>
        <a:xfrm>
          <a:off x="13527405" y="12705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74930</xdr:rowOff>
    </xdr:from>
    <xdr:ext cx="534035" cy="259080"/>
    <xdr:sp macro="" textlink="">
      <xdr:nvSpPr>
        <xdr:cNvPr id="618" name="テキスト ボックス 617"/>
        <xdr:cNvSpPr txBox="1"/>
      </xdr:nvSpPr>
      <xdr:spPr>
        <a:xfrm>
          <a:off x="13357860" y="12484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75</xdr:row>
      <xdr:rowOff>98425</xdr:rowOff>
    </xdr:from>
    <xdr:to xmlns:xdr="http://schemas.openxmlformats.org/drawingml/2006/spreadsheetDrawing">
      <xdr:col>76</xdr:col>
      <xdr:colOff>114300</xdr:colOff>
      <xdr:row>76</xdr:row>
      <xdr:rowOff>6985</xdr:rowOff>
    </xdr:to>
    <xdr:cxnSp macro="">
      <xdr:nvCxnSpPr>
        <xdr:cNvPr id="619" name="直線コネクタ 618"/>
        <xdr:cNvCxnSpPr/>
      </xdr:nvCxnSpPr>
      <xdr:spPr>
        <a:xfrm>
          <a:off x="12024360" y="12675235"/>
          <a:ext cx="7823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147320</xdr:rowOff>
    </xdr:from>
    <xdr:to xmlns:xdr="http://schemas.openxmlformats.org/drawingml/2006/spreadsheetDrawing">
      <xdr:col>76</xdr:col>
      <xdr:colOff>165100</xdr:colOff>
      <xdr:row>76</xdr:row>
      <xdr:rowOff>77470</xdr:rowOff>
    </xdr:to>
    <xdr:sp macro="" textlink="">
      <xdr:nvSpPr>
        <xdr:cNvPr id="620" name="フローチャート: 判断 619"/>
        <xdr:cNvSpPr/>
      </xdr:nvSpPr>
      <xdr:spPr>
        <a:xfrm>
          <a:off x="12755880" y="12724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68580</xdr:rowOff>
    </xdr:from>
    <xdr:ext cx="534035" cy="258445"/>
    <xdr:sp macro="" textlink="">
      <xdr:nvSpPr>
        <xdr:cNvPr id="621" name="テキスト ボックス 620"/>
        <xdr:cNvSpPr txBox="1"/>
      </xdr:nvSpPr>
      <xdr:spPr>
        <a:xfrm>
          <a:off x="12562840" y="12813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98425</xdr:rowOff>
    </xdr:from>
    <xdr:to xmlns:xdr="http://schemas.openxmlformats.org/drawingml/2006/spreadsheetDrawing">
      <xdr:col>71</xdr:col>
      <xdr:colOff>167005</xdr:colOff>
      <xdr:row>76</xdr:row>
      <xdr:rowOff>26035</xdr:rowOff>
    </xdr:to>
    <xdr:cxnSp macro="">
      <xdr:nvCxnSpPr>
        <xdr:cNvPr id="622" name="直線コネクタ 621"/>
        <xdr:cNvCxnSpPr/>
      </xdr:nvCxnSpPr>
      <xdr:spPr>
        <a:xfrm flipV="1">
          <a:off x="11240135" y="12675235"/>
          <a:ext cx="784225"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158750</xdr:rowOff>
    </xdr:from>
    <xdr:to xmlns:xdr="http://schemas.openxmlformats.org/drawingml/2006/spreadsheetDrawing">
      <xdr:col>72</xdr:col>
      <xdr:colOff>38100</xdr:colOff>
      <xdr:row>76</xdr:row>
      <xdr:rowOff>88265</xdr:rowOff>
    </xdr:to>
    <xdr:sp macro="" textlink="">
      <xdr:nvSpPr>
        <xdr:cNvPr id="623" name="フローチャート: 判断 622"/>
        <xdr:cNvSpPr/>
      </xdr:nvSpPr>
      <xdr:spPr>
        <a:xfrm>
          <a:off x="11984355" y="12735560"/>
          <a:ext cx="7810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79375</xdr:rowOff>
    </xdr:from>
    <xdr:ext cx="534035" cy="259080"/>
    <xdr:sp macro="" textlink="">
      <xdr:nvSpPr>
        <xdr:cNvPr id="624" name="テキスト ボックス 623"/>
        <xdr:cNvSpPr txBox="1"/>
      </xdr:nvSpPr>
      <xdr:spPr>
        <a:xfrm>
          <a:off x="11791315" y="12823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19050</xdr:rowOff>
    </xdr:from>
    <xdr:to xmlns:xdr="http://schemas.openxmlformats.org/drawingml/2006/spreadsheetDrawing">
      <xdr:col>67</xdr:col>
      <xdr:colOff>101600</xdr:colOff>
      <xdr:row>76</xdr:row>
      <xdr:rowOff>120650</xdr:rowOff>
    </xdr:to>
    <xdr:sp macro="" textlink="">
      <xdr:nvSpPr>
        <xdr:cNvPr id="625" name="フローチャート: 判断 624"/>
        <xdr:cNvSpPr/>
      </xdr:nvSpPr>
      <xdr:spPr>
        <a:xfrm>
          <a:off x="11189335"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111760</xdr:rowOff>
    </xdr:from>
    <xdr:ext cx="534035" cy="259080"/>
    <xdr:sp macro="" textlink="">
      <xdr:nvSpPr>
        <xdr:cNvPr id="626" name="テキスト ボックス 625"/>
        <xdr:cNvSpPr txBox="1"/>
      </xdr:nvSpPr>
      <xdr:spPr>
        <a:xfrm>
          <a:off x="11019790" y="12856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7" name="テキスト ボックス 626"/>
        <xdr:cNvSpPr txBox="1"/>
      </xdr:nvSpPr>
      <xdr:spPr>
        <a:xfrm>
          <a:off x="141554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28" name="テキスト ボックス 627"/>
        <xdr:cNvSpPr txBox="1"/>
      </xdr:nvSpPr>
      <xdr:spPr>
        <a:xfrm>
          <a:off x="134112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29" name="テキスト ボックス 628"/>
        <xdr:cNvSpPr txBox="1"/>
      </xdr:nvSpPr>
      <xdr:spPr>
        <a:xfrm>
          <a:off x="1263967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81</xdr:row>
      <xdr:rowOff>80010</xdr:rowOff>
    </xdr:from>
    <xdr:ext cx="762000" cy="259080"/>
    <xdr:sp macro="" textlink="">
      <xdr:nvSpPr>
        <xdr:cNvPr id="630" name="テキスト ボックス 629"/>
        <xdr:cNvSpPr txBox="1"/>
      </xdr:nvSpPr>
      <xdr:spPr>
        <a:xfrm>
          <a:off x="118573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31" name="テキスト ボックス 630"/>
        <xdr:cNvSpPr txBox="1"/>
      </xdr:nvSpPr>
      <xdr:spPr>
        <a:xfrm>
          <a:off x="1107313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162560</xdr:rowOff>
    </xdr:from>
    <xdr:to xmlns:xdr="http://schemas.openxmlformats.org/drawingml/2006/spreadsheetDrawing">
      <xdr:col>85</xdr:col>
      <xdr:colOff>167005</xdr:colOff>
      <xdr:row>76</xdr:row>
      <xdr:rowOff>92710</xdr:rowOff>
    </xdr:to>
    <xdr:sp macro="" textlink="">
      <xdr:nvSpPr>
        <xdr:cNvPr id="632" name="楕円 631"/>
        <xdr:cNvSpPr/>
      </xdr:nvSpPr>
      <xdr:spPr>
        <a:xfrm>
          <a:off x="14271625" y="1273937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75</xdr:row>
      <xdr:rowOff>140970</xdr:rowOff>
    </xdr:from>
    <xdr:ext cx="534670" cy="258445"/>
    <xdr:sp macro="" textlink="">
      <xdr:nvSpPr>
        <xdr:cNvPr id="633" name="公債費該当値テキスト"/>
        <xdr:cNvSpPr txBox="1"/>
      </xdr:nvSpPr>
      <xdr:spPr>
        <a:xfrm>
          <a:off x="14362430" y="127177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135890</xdr:rowOff>
    </xdr:from>
    <xdr:to xmlns:xdr="http://schemas.openxmlformats.org/drawingml/2006/spreadsheetDrawing">
      <xdr:col>81</xdr:col>
      <xdr:colOff>101600</xdr:colOff>
      <xdr:row>76</xdr:row>
      <xdr:rowOff>66040</xdr:rowOff>
    </xdr:to>
    <xdr:sp macro="" textlink="">
      <xdr:nvSpPr>
        <xdr:cNvPr id="634" name="楕円 633"/>
        <xdr:cNvSpPr/>
      </xdr:nvSpPr>
      <xdr:spPr>
        <a:xfrm>
          <a:off x="13527405" y="12712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57150</xdr:rowOff>
    </xdr:from>
    <xdr:ext cx="534035" cy="259080"/>
    <xdr:sp macro="" textlink="">
      <xdr:nvSpPr>
        <xdr:cNvPr id="635" name="テキスト ボックス 634"/>
        <xdr:cNvSpPr txBox="1"/>
      </xdr:nvSpPr>
      <xdr:spPr>
        <a:xfrm>
          <a:off x="13357860" y="12801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127635</xdr:rowOff>
    </xdr:from>
    <xdr:to xmlns:xdr="http://schemas.openxmlformats.org/drawingml/2006/spreadsheetDrawing">
      <xdr:col>76</xdr:col>
      <xdr:colOff>165100</xdr:colOff>
      <xdr:row>76</xdr:row>
      <xdr:rowOff>57785</xdr:rowOff>
    </xdr:to>
    <xdr:sp macro="" textlink="">
      <xdr:nvSpPr>
        <xdr:cNvPr id="636" name="楕円 635"/>
        <xdr:cNvSpPr/>
      </xdr:nvSpPr>
      <xdr:spPr>
        <a:xfrm>
          <a:off x="12755880" y="12704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74295</xdr:rowOff>
    </xdr:from>
    <xdr:ext cx="534035" cy="258445"/>
    <xdr:sp macro="" textlink="">
      <xdr:nvSpPr>
        <xdr:cNvPr id="637" name="テキスト ボックス 636"/>
        <xdr:cNvSpPr txBox="1"/>
      </xdr:nvSpPr>
      <xdr:spPr>
        <a:xfrm>
          <a:off x="12562840" y="12483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47625</xdr:rowOff>
    </xdr:from>
    <xdr:to xmlns:xdr="http://schemas.openxmlformats.org/drawingml/2006/spreadsheetDrawing">
      <xdr:col>72</xdr:col>
      <xdr:colOff>38100</xdr:colOff>
      <xdr:row>75</xdr:row>
      <xdr:rowOff>149225</xdr:rowOff>
    </xdr:to>
    <xdr:sp macro="" textlink="">
      <xdr:nvSpPr>
        <xdr:cNvPr id="638" name="楕円 637"/>
        <xdr:cNvSpPr/>
      </xdr:nvSpPr>
      <xdr:spPr>
        <a:xfrm>
          <a:off x="11984355" y="1262443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165735</xdr:rowOff>
    </xdr:from>
    <xdr:ext cx="534035" cy="258445"/>
    <xdr:sp macro="" textlink="">
      <xdr:nvSpPr>
        <xdr:cNvPr id="639" name="テキスト ボックス 638"/>
        <xdr:cNvSpPr txBox="1"/>
      </xdr:nvSpPr>
      <xdr:spPr>
        <a:xfrm>
          <a:off x="11791315" y="12407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146685</xdr:rowOff>
    </xdr:from>
    <xdr:to xmlns:xdr="http://schemas.openxmlformats.org/drawingml/2006/spreadsheetDrawing">
      <xdr:col>67</xdr:col>
      <xdr:colOff>101600</xdr:colOff>
      <xdr:row>76</xdr:row>
      <xdr:rowOff>76835</xdr:rowOff>
    </xdr:to>
    <xdr:sp macro="" textlink="">
      <xdr:nvSpPr>
        <xdr:cNvPr id="640" name="楕円 639"/>
        <xdr:cNvSpPr/>
      </xdr:nvSpPr>
      <xdr:spPr>
        <a:xfrm>
          <a:off x="11189335" y="12723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93345</xdr:rowOff>
    </xdr:from>
    <xdr:ext cx="534035" cy="259080"/>
    <xdr:sp macro="" textlink="">
      <xdr:nvSpPr>
        <xdr:cNvPr id="641" name="テキスト ボックス 640"/>
        <xdr:cNvSpPr txBox="1"/>
      </xdr:nvSpPr>
      <xdr:spPr>
        <a:xfrm>
          <a:off x="11019790" y="12502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167005</xdr:colOff>
      <xdr:row>85</xdr:row>
      <xdr:rowOff>31750</xdr:rowOff>
    </xdr:to>
    <xdr:sp macro="" textlink="">
      <xdr:nvSpPr>
        <xdr:cNvPr id="642" name="正方形/長方形 641"/>
        <xdr:cNvSpPr/>
      </xdr:nvSpPr>
      <xdr:spPr>
        <a:xfrm>
          <a:off x="10918825" y="139750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140335</xdr:rowOff>
    </xdr:to>
    <xdr:sp macro="" textlink="">
      <xdr:nvSpPr>
        <xdr:cNvPr id="643" name="正方形/長方形 642"/>
        <xdr:cNvSpPr/>
      </xdr:nvSpPr>
      <xdr:spPr>
        <a:xfrm>
          <a:off x="110223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4" name="正方形/長方形 643"/>
        <xdr:cNvSpPr/>
      </xdr:nvSpPr>
      <xdr:spPr>
        <a:xfrm>
          <a:off x="110223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140335</xdr:rowOff>
    </xdr:to>
    <xdr:sp macro="" textlink="">
      <xdr:nvSpPr>
        <xdr:cNvPr id="645" name="正方形/長方形 644"/>
        <xdr:cNvSpPr/>
      </xdr:nvSpPr>
      <xdr:spPr>
        <a:xfrm>
          <a:off x="1192085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6" name="正方形/長方形 645"/>
        <xdr:cNvSpPr/>
      </xdr:nvSpPr>
      <xdr:spPr>
        <a:xfrm>
          <a:off x="1192085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140335</xdr:rowOff>
    </xdr:to>
    <xdr:sp macro="" textlink="">
      <xdr:nvSpPr>
        <xdr:cNvPr id="647" name="正方形/長方形 646"/>
        <xdr:cNvSpPr/>
      </xdr:nvSpPr>
      <xdr:spPr>
        <a:xfrm>
          <a:off x="1292288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8" name="正方形/長方形 647"/>
        <xdr:cNvSpPr/>
      </xdr:nvSpPr>
      <xdr:spPr>
        <a:xfrm>
          <a:off x="1292288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167005</xdr:colOff>
      <xdr:row>101</xdr:row>
      <xdr:rowOff>82550</xdr:rowOff>
    </xdr:to>
    <xdr:sp macro="" textlink="">
      <xdr:nvSpPr>
        <xdr:cNvPr id="649" name="正方形/長方形 648"/>
        <xdr:cNvSpPr/>
      </xdr:nvSpPr>
      <xdr:spPr>
        <a:xfrm>
          <a:off x="10918825" y="14781530"/>
          <a:ext cx="41116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5425"/>
    <xdr:sp macro="" textlink="">
      <xdr:nvSpPr>
        <xdr:cNvPr id="650" name="テキスト ボックス 649"/>
        <xdr:cNvSpPr txBox="1"/>
      </xdr:nvSpPr>
      <xdr:spPr>
        <a:xfrm>
          <a:off x="1088072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167005</xdr:colOff>
      <xdr:row>101</xdr:row>
      <xdr:rowOff>82550</xdr:rowOff>
    </xdr:to>
    <xdr:cxnSp macro="">
      <xdr:nvCxnSpPr>
        <xdr:cNvPr id="651" name="直線コネクタ 650"/>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167005</xdr:colOff>
      <xdr:row>99</xdr:row>
      <xdr:rowOff>44450</xdr:rowOff>
    </xdr:to>
    <xdr:cxnSp macro="">
      <xdr:nvCxnSpPr>
        <xdr:cNvPr id="652" name="直線コネクタ 651"/>
        <xdr:cNvCxnSpPr/>
      </xdr:nvCxnSpPr>
      <xdr:spPr>
        <a:xfrm>
          <a:off x="10918825" y="16675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53" name="テキスト ボックス 652"/>
        <xdr:cNvSpPr txBox="1"/>
      </xdr:nvSpPr>
      <xdr:spPr>
        <a:xfrm>
          <a:off x="10693400" y="165328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167005</xdr:colOff>
      <xdr:row>97</xdr:row>
      <xdr:rowOff>6350</xdr:rowOff>
    </xdr:to>
    <xdr:cxnSp macro="">
      <xdr:nvCxnSpPr>
        <xdr:cNvPr id="654" name="直線コネクタ 653"/>
        <xdr:cNvCxnSpPr/>
      </xdr:nvCxnSpPr>
      <xdr:spPr>
        <a:xfrm>
          <a:off x="10918825" y="16294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55" name="テキスト ボックス 654"/>
        <xdr:cNvSpPr txBox="1"/>
      </xdr:nvSpPr>
      <xdr:spPr>
        <a:xfrm>
          <a:off x="10393680" y="16151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167005</xdr:colOff>
      <xdr:row>94</xdr:row>
      <xdr:rowOff>139700</xdr:rowOff>
    </xdr:to>
    <xdr:cxnSp macro="">
      <xdr:nvCxnSpPr>
        <xdr:cNvPr id="656" name="直線コネクタ 655"/>
        <xdr:cNvCxnSpPr/>
      </xdr:nvCxnSpPr>
      <xdr:spPr>
        <a:xfrm>
          <a:off x="10918825" y="15913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57" name="テキスト ボックス 656"/>
        <xdr:cNvSpPr txBox="1"/>
      </xdr:nvSpPr>
      <xdr:spPr>
        <a:xfrm>
          <a:off x="10393680" y="157708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167005</xdr:colOff>
      <xdr:row>92</xdr:row>
      <xdr:rowOff>101600</xdr:rowOff>
    </xdr:to>
    <xdr:cxnSp macro="">
      <xdr:nvCxnSpPr>
        <xdr:cNvPr id="658" name="直線コネクタ 657"/>
        <xdr:cNvCxnSpPr/>
      </xdr:nvCxnSpPr>
      <xdr:spPr>
        <a:xfrm>
          <a:off x="10918825" y="15532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59" name="テキスト ボックス 658"/>
        <xdr:cNvSpPr txBox="1"/>
      </xdr:nvSpPr>
      <xdr:spPr>
        <a:xfrm>
          <a:off x="10393680" y="15389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167005</xdr:colOff>
      <xdr:row>90</xdr:row>
      <xdr:rowOff>63500</xdr:rowOff>
    </xdr:to>
    <xdr:cxnSp macro="">
      <xdr:nvCxnSpPr>
        <xdr:cNvPr id="660" name="直線コネクタ 659"/>
        <xdr:cNvCxnSpPr/>
      </xdr:nvCxnSpPr>
      <xdr:spPr>
        <a:xfrm>
          <a:off x="10918825" y="151549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8445"/>
    <xdr:sp macro="" textlink="">
      <xdr:nvSpPr>
        <xdr:cNvPr id="661" name="テキスト ボックス 660"/>
        <xdr:cNvSpPr txBox="1"/>
      </xdr:nvSpPr>
      <xdr:spPr>
        <a:xfrm>
          <a:off x="10393680" y="150164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167005</xdr:colOff>
      <xdr:row>88</xdr:row>
      <xdr:rowOff>25400</xdr:rowOff>
    </xdr:to>
    <xdr:cxnSp macro="">
      <xdr:nvCxnSpPr>
        <xdr:cNvPr id="662" name="直線コネクタ 661"/>
        <xdr:cNvCxnSpPr/>
      </xdr:nvCxnSpPr>
      <xdr:spPr>
        <a:xfrm>
          <a:off x="10918825" y="147815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63" name="テキスト ボックス 662"/>
        <xdr:cNvSpPr txBox="1"/>
      </xdr:nvSpPr>
      <xdr:spPr>
        <a:xfrm>
          <a:off x="1039368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167005</xdr:colOff>
      <xdr:row>101</xdr:row>
      <xdr:rowOff>82550</xdr:rowOff>
    </xdr:to>
    <xdr:sp macro="" textlink="">
      <xdr:nvSpPr>
        <xdr:cNvPr id="664" name="積立金グラフ枠"/>
        <xdr:cNvSpPr/>
      </xdr:nvSpPr>
      <xdr:spPr>
        <a:xfrm>
          <a:off x="10918825" y="14781530"/>
          <a:ext cx="41116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143510</xdr:rowOff>
    </xdr:from>
    <xdr:to xmlns:xdr="http://schemas.openxmlformats.org/drawingml/2006/spreadsheetDrawing">
      <xdr:col>85</xdr:col>
      <xdr:colOff>126365</xdr:colOff>
      <xdr:row>99</xdr:row>
      <xdr:rowOff>39370</xdr:rowOff>
    </xdr:to>
    <xdr:cxnSp macro="">
      <xdr:nvCxnSpPr>
        <xdr:cNvPr id="665" name="直線コネクタ 664"/>
        <xdr:cNvCxnSpPr/>
      </xdr:nvCxnSpPr>
      <xdr:spPr>
        <a:xfrm flipV="1">
          <a:off x="14320520" y="1540256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99</xdr:row>
      <xdr:rowOff>43180</xdr:rowOff>
    </xdr:from>
    <xdr:ext cx="469900" cy="258445"/>
    <xdr:sp macro="" textlink="">
      <xdr:nvSpPr>
        <xdr:cNvPr id="666" name="積立金最小値テキスト"/>
        <xdr:cNvSpPr txBox="1"/>
      </xdr:nvSpPr>
      <xdr:spPr>
        <a:xfrm>
          <a:off x="14362430" y="166738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39370</xdr:rowOff>
    </xdr:from>
    <xdr:to xmlns:xdr="http://schemas.openxmlformats.org/drawingml/2006/spreadsheetDrawing">
      <xdr:col>86</xdr:col>
      <xdr:colOff>25400</xdr:colOff>
      <xdr:row>99</xdr:row>
      <xdr:rowOff>39370</xdr:rowOff>
    </xdr:to>
    <xdr:cxnSp macro="">
      <xdr:nvCxnSpPr>
        <xdr:cNvPr id="667" name="直線コネクタ 666"/>
        <xdr:cNvCxnSpPr/>
      </xdr:nvCxnSpPr>
      <xdr:spPr>
        <a:xfrm>
          <a:off x="14233525" y="166700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90</xdr:row>
      <xdr:rowOff>89535</xdr:rowOff>
    </xdr:from>
    <xdr:ext cx="598805" cy="258445"/>
    <xdr:sp macro="" textlink="">
      <xdr:nvSpPr>
        <xdr:cNvPr id="668" name="積立金最大値テキスト"/>
        <xdr:cNvSpPr txBox="1"/>
      </xdr:nvSpPr>
      <xdr:spPr>
        <a:xfrm>
          <a:off x="14362430" y="151809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143510</xdr:rowOff>
    </xdr:from>
    <xdr:to xmlns:xdr="http://schemas.openxmlformats.org/drawingml/2006/spreadsheetDrawing">
      <xdr:col>86</xdr:col>
      <xdr:colOff>25400</xdr:colOff>
      <xdr:row>91</xdr:row>
      <xdr:rowOff>143510</xdr:rowOff>
    </xdr:to>
    <xdr:cxnSp macro="">
      <xdr:nvCxnSpPr>
        <xdr:cNvPr id="669" name="直線コネクタ 668"/>
        <xdr:cNvCxnSpPr/>
      </xdr:nvCxnSpPr>
      <xdr:spPr>
        <a:xfrm>
          <a:off x="14233525" y="154025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145415</xdr:rowOff>
    </xdr:from>
    <xdr:to xmlns:xdr="http://schemas.openxmlformats.org/drawingml/2006/spreadsheetDrawing">
      <xdr:col>85</xdr:col>
      <xdr:colOff>127000</xdr:colOff>
      <xdr:row>98</xdr:row>
      <xdr:rowOff>166370</xdr:rowOff>
    </xdr:to>
    <xdr:cxnSp macro="">
      <xdr:nvCxnSpPr>
        <xdr:cNvPr id="670" name="直線コネクタ 669"/>
        <xdr:cNvCxnSpPr/>
      </xdr:nvCxnSpPr>
      <xdr:spPr>
        <a:xfrm flipV="1">
          <a:off x="13578205" y="16604615"/>
          <a:ext cx="7442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97</xdr:row>
      <xdr:rowOff>31750</xdr:rowOff>
    </xdr:from>
    <xdr:ext cx="534670" cy="258445"/>
    <xdr:sp macro="" textlink="">
      <xdr:nvSpPr>
        <xdr:cNvPr id="671" name="積立金平均値テキスト"/>
        <xdr:cNvSpPr txBox="1"/>
      </xdr:nvSpPr>
      <xdr:spPr>
        <a:xfrm>
          <a:off x="14362430" y="163195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8890</xdr:rowOff>
    </xdr:from>
    <xdr:to xmlns:xdr="http://schemas.openxmlformats.org/drawingml/2006/spreadsheetDrawing">
      <xdr:col>85</xdr:col>
      <xdr:colOff>167005</xdr:colOff>
      <xdr:row>98</xdr:row>
      <xdr:rowOff>110490</xdr:rowOff>
    </xdr:to>
    <xdr:sp macro="" textlink="">
      <xdr:nvSpPr>
        <xdr:cNvPr id="672" name="フローチャート: 判断 671"/>
        <xdr:cNvSpPr/>
      </xdr:nvSpPr>
      <xdr:spPr>
        <a:xfrm>
          <a:off x="14271625" y="1646809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166370</xdr:rowOff>
    </xdr:from>
    <xdr:to xmlns:xdr="http://schemas.openxmlformats.org/drawingml/2006/spreadsheetDrawing">
      <xdr:col>81</xdr:col>
      <xdr:colOff>50800</xdr:colOff>
      <xdr:row>99</xdr:row>
      <xdr:rowOff>39370</xdr:rowOff>
    </xdr:to>
    <xdr:cxnSp macro="">
      <xdr:nvCxnSpPr>
        <xdr:cNvPr id="673" name="直線コネクタ 672"/>
        <xdr:cNvCxnSpPr/>
      </xdr:nvCxnSpPr>
      <xdr:spPr>
        <a:xfrm flipV="1">
          <a:off x="12806680" y="16625570"/>
          <a:ext cx="77152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4445</xdr:rowOff>
    </xdr:from>
    <xdr:to xmlns:xdr="http://schemas.openxmlformats.org/drawingml/2006/spreadsheetDrawing">
      <xdr:col>81</xdr:col>
      <xdr:colOff>101600</xdr:colOff>
      <xdr:row>98</xdr:row>
      <xdr:rowOff>106045</xdr:rowOff>
    </xdr:to>
    <xdr:sp macro="" textlink="">
      <xdr:nvSpPr>
        <xdr:cNvPr id="674" name="フローチャート: 判断 673"/>
        <xdr:cNvSpPr/>
      </xdr:nvSpPr>
      <xdr:spPr>
        <a:xfrm>
          <a:off x="13527405"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122555</xdr:rowOff>
    </xdr:from>
    <xdr:ext cx="534035" cy="258445"/>
    <xdr:sp macro="" textlink="">
      <xdr:nvSpPr>
        <xdr:cNvPr id="675" name="テキスト ボックス 674"/>
        <xdr:cNvSpPr txBox="1"/>
      </xdr:nvSpPr>
      <xdr:spPr>
        <a:xfrm>
          <a:off x="13357860" y="16238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99</xdr:row>
      <xdr:rowOff>36830</xdr:rowOff>
    </xdr:from>
    <xdr:to xmlns:xdr="http://schemas.openxmlformats.org/drawingml/2006/spreadsheetDrawing">
      <xdr:col>76</xdr:col>
      <xdr:colOff>114300</xdr:colOff>
      <xdr:row>99</xdr:row>
      <xdr:rowOff>39370</xdr:rowOff>
    </xdr:to>
    <xdr:cxnSp macro="">
      <xdr:nvCxnSpPr>
        <xdr:cNvPr id="676" name="直線コネクタ 675"/>
        <xdr:cNvCxnSpPr/>
      </xdr:nvCxnSpPr>
      <xdr:spPr>
        <a:xfrm>
          <a:off x="12024360" y="16667480"/>
          <a:ext cx="7823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677" name="フローチャート: 判断 676"/>
        <xdr:cNvSpPr/>
      </xdr:nvSpPr>
      <xdr:spPr>
        <a:xfrm>
          <a:off x="1275588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107315</xdr:rowOff>
    </xdr:from>
    <xdr:ext cx="534035" cy="259080"/>
    <xdr:sp macro="" textlink="">
      <xdr:nvSpPr>
        <xdr:cNvPr id="678" name="テキスト ボックス 677"/>
        <xdr:cNvSpPr txBox="1"/>
      </xdr:nvSpPr>
      <xdr:spPr>
        <a:xfrm>
          <a:off x="12562840" y="16223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116205</xdr:rowOff>
    </xdr:from>
    <xdr:to xmlns:xdr="http://schemas.openxmlformats.org/drawingml/2006/spreadsheetDrawing">
      <xdr:col>71</xdr:col>
      <xdr:colOff>167005</xdr:colOff>
      <xdr:row>99</xdr:row>
      <xdr:rowOff>36830</xdr:rowOff>
    </xdr:to>
    <xdr:cxnSp macro="">
      <xdr:nvCxnSpPr>
        <xdr:cNvPr id="679" name="直線コネクタ 678"/>
        <xdr:cNvCxnSpPr/>
      </xdr:nvCxnSpPr>
      <xdr:spPr>
        <a:xfrm>
          <a:off x="11240135" y="16575405"/>
          <a:ext cx="784225"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60960</xdr:rowOff>
    </xdr:from>
    <xdr:to xmlns:xdr="http://schemas.openxmlformats.org/drawingml/2006/spreadsheetDrawing">
      <xdr:col>72</xdr:col>
      <xdr:colOff>38100</xdr:colOff>
      <xdr:row>98</xdr:row>
      <xdr:rowOff>162560</xdr:rowOff>
    </xdr:to>
    <xdr:sp macro="" textlink="">
      <xdr:nvSpPr>
        <xdr:cNvPr id="680" name="フローチャート: 判断 679"/>
        <xdr:cNvSpPr/>
      </xdr:nvSpPr>
      <xdr:spPr>
        <a:xfrm>
          <a:off x="11984355" y="165201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7620</xdr:rowOff>
    </xdr:from>
    <xdr:ext cx="534035" cy="258445"/>
    <xdr:sp macro="" textlink="">
      <xdr:nvSpPr>
        <xdr:cNvPr id="681" name="テキスト ボックス 680"/>
        <xdr:cNvSpPr txBox="1"/>
      </xdr:nvSpPr>
      <xdr:spPr>
        <a:xfrm>
          <a:off x="11791315" y="16295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73025</xdr:rowOff>
    </xdr:from>
    <xdr:to xmlns:xdr="http://schemas.openxmlformats.org/drawingml/2006/spreadsheetDrawing">
      <xdr:col>67</xdr:col>
      <xdr:colOff>101600</xdr:colOff>
      <xdr:row>99</xdr:row>
      <xdr:rowOff>3175</xdr:rowOff>
    </xdr:to>
    <xdr:sp macro="" textlink="">
      <xdr:nvSpPr>
        <xdr:cNvPr id="682" name="フローチャート: 判断 681"/>
        <xdr:cNvSpPr/>
      </xdr:nvSpPr>
      <xdr:spPr>
        <a:xfrm>
          <a:off x="11189335" y="165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166370</xdr:rowOff>
    </xdr:from>
    <xdr:ext cx="534035" cy="258445"/>
    <xdr:sp macro="" textlink="">
      <xdr:nvSpPr>
        <xdr:cNvPr id="683" name="テキスト ボックス 682"/>
        <xdr:cNvSpPr txBox="1"/>
      </xdr:nvSpPr>
      <xdr:spPr>
        <a:xfrm>
          <a:off x="11019790" y="16625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4" name="テキスト ボックス 683"/>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85" name="テキスト ボックス 684"/>
        <xdr:cNvSpPr txBox="1"/>
      </xdr:nvSpPr>
      <xdr:spPr>
        <a:xfrm>
          <a:off x="134112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686" name="テキスト ボックス 685"/>
        <xdr:cNvSpPr txBox="1"/>
      </xdr:nvSpPr>
      <xdr:spPr>
        <a:xfrm>
          <a:off x="126396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101</xdr:row>
      <xdr:rowOff>80010</xdr:rowOff>
    </xdr:from>
    <xdr:ext cx="762000" cy="259080"/>
    <xdr:sp macro="" textlink="">
      <xdr:nvSpPr>
        <xdr:cNvPr id="687" name="テキスト ボックス 686"/>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688" name="テキスト ボックス 687"/>
        <xdr:cNvSpPr txBox="1"/>
      </xdr:nvSpPr>
      <xdr:spPr>
        <a:xfrm>
          <a:off x="1107313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94615</xdr:rowOff>
    </xdr:from>
    <xdr:to xmlns:xdr="http://schemas.openxmlformats.org/drawingml/2006/spreadsheetDrawing">
      <xdr:col>85</xdr:col>
      <xdr:colOff>167005</xdr:colOff>
      <xdr:row>99</xdr:row>
      <xdr:rowOff>24765</xdr:rowOff>
    </xdr:to>
    <xdr:sp macro="" textlink="">
      <xdr:nvSpPr>
        <xdr:cNvPr id="689" name="楕円 688"/>
        <xdr:cNvSpPr/>
      </xdr:nvSpPr>
      <xdr:spPr>
        <a:xfrm>
          <a:off x="14271625" y="16553815"/>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98</xdr:row>
      <xdr:rowOff>9525</xdr:rowOff>
    </xdr:from>
    <xdr:ext cx="534670" cy="258445"/>
    <xdr:sp macro="" textlink="">
      <xdr:nvSpPr>
        <xdr:cNvPr id="690" name="積立金該当値テキスト"/>
        <xdr:cNvSpPr txBox="1"/>
      </xdr:nvSpPr>
      <xdr:spPr>
        <a:xfrm>
          <a:off x="14362430" y="164687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114935</xdr:rowOff>
    </xdr:from>
    <xdr:to xmlns:xdr="http://schemas.openxmlformats.org/drawingml/2006/spreadsheetDrawing">
      <xdr:col>81</xdr:col>
      <xdr:colOff>101600</xdr:colOff>
      <xdr:row>99</xdr:row>
      <xdr:rowOff>45085</xdr:rowOff>
    </xdr:to>
    <xdr:sp macro="" textlink="">
      <xdr:nvSpPr>
        <xdr:cNvPr id="691" name="楕円 690"/>
        <xdr:cNvSpPr/>
      </xdr:nvSpPr>
      <xdr:spPr>
        <a:xfrm>
          <a:off x="13527405"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36195</xdr:rowOff>
    </xdr:from>
    <xdr:ext cx="534035" cy="259080"/>
    <xdr:sp macro="" textlink="">
      <xdr:nvSpPr>
        <xdr:cNvPr id="692" name="テキスト ボックス 691"/>
        <xdr:cNvSpPr txBox="1"/>
      </xdr:nvSpPr>
      <xdr:spPr>
        <a:xfrm>
          <a:off x="13357860" y="16666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160020</xdr:rowOff>
    </xdr:from>
    <xdr:to xmlns:xdr="http://schemas.openxmlformats.org/drawingml/2006/spreadsheetDrawing">
      <xdr:col>76</xdr:col>
      <xdr:colOff>165100</xdr:colOff>
      <xdr:row>99</xdr:row>
      <xdr:rowOff>90170</xdr:rowOff>
    </xdr:to>
    <xdr:sp macro="" textlink="">
      <xdr:nvSpPr>
        <xdr:cNvPr id="693" name="楕円 692"/>
        <xdr:cNvSpPr/>
      </xdr:nvSpPr>
      <xdr:spPr>
        <a:xfrm>
          <a:off x="12755880" y="166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81280</xdr:rowOff>
    </xdr:from>
    <xdr:ext cx="469900" cy="259080"/>
    <xdr:sp macro="" textlink="">
      <xdr:nvSpPr>
        <xdr:cNvPr id="694" name="テキスト ボックス 693"/>
        <xdr:cNvSpPr txBox="1"/>
      </xdr:nvSpPr>
      <xdr:spPr>
        <a:xfrm>
          <a:off x="12595225" y="1671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157480</xdr:rowOff>
    </xdr:from>
    <xdr:to xmlns:xdr="http://schemas.openxmlformats.org/drawingml/2006/spreadsheetDrawing">
      <xdr:col>72</xdr:col>
      <xdr:colOff>38100</xdr:colOff>
      <xdr:row>99</xdr:row>
      <xdr:rowOff>87630</xdr:rowOff>
    </xdr:to>
    <xdr:sp macro="" textlink="">
      <xdr:nvSpPr>
        <xdr:cNvPr id="695" name="楕円 694"/>
        <xdr:cNvSpPr/>
      </xdr:nvSpPr>
      <xdr:spPr>
        <a:xfrm>
          <a:off x="11984355" y="1661668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78740</xdr:rowOff>
    </xdr:from>
    <xdr:ext cx="469900" cy="259080"/>
    <xdr:sp macro="" textlink="">
      <xdr:nvSpPr>
        <xdr:cNvPr id="696" name="テキスト ボックス 695"/>
        <xdr:cNvSpPr txBox="1"/>
      </xdr:nvSpPr>
      <xdr:spPr>
        <a:xfrm>
          <a:off x="11823700" y="16709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65405</xdr:rowOff>
    </xdr:from>
    <xdr:to xmlns:xdr="http://schemas.openxmlformats.org/drawingml/2006/spreadsheetDrawing">
      <xdr:col>67</xdr:col>
      <xdr:colOff>101600</xdr:colOff>
      <xdr:row>98</xdr:row>
      <xdr:rowOff>167005</xdr:rowOff>
    </xdr:to>
    <xdr:sp macro="" textlink="">
      <xdr:nvSpPr>
        <xdr:cNvPr id="697" name="楕円 696"/>
        <xdr:cNvSpPr/>
      </xdr:nvSpPr>
      <xdr:spPr>
        <a:xfrm>
          <a:off x="11189335" y="165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12065</xdr:rowOff>
    </xdr:from>
    <xdr:ext cx="534035" cy="259080"/>
    <xdr:sp macro="" textlink="">
      <xdr:nvSpPr>
        <xdr:cNvPr id="698" name="テキスト ボックス 697"/>
        <xdr:cNvSpPr txBox="1"/>
      </xdr:nvSpPr>
      <xdr:spPr>
        <a:xfrm>
          <a:off x="11019790" y="16299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9" name="正方形/長方形 698"/>
        <xdr:cNvSpPr/>
      </xdr:nvSpPr>
      <xdr:spPr>
        <a:xfrm>
          <a:off x="1603248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700" name="正方形/長方形 699"/>
        <xdr:cNvSpPr/>
      </xdr:nvSpPr>
      <xdr:spPr>
        <a:xfrm>
          <a:off x="161594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1" name="正方形/長方形 700"/>
        <xdr:cNvSpPr/>
      </xdr:nvSpPr>
      <xdr:spPr>
        <a:xfrm>
          <a:off x="161594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702" name="正方形/長方形 701"/>
        <xdr:cNvSpPr/>
      </xdr:nvSpPr>
      <xdr:spPr>
        <a:xfrm>
          <a:off x="1703451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3" name="正方形/長方形 702"/>
        <xdr:cNvSpPr/>
      </xdr:nvSpPr>
      <xdr:spPr>
        <a:xfrm>
          <a:off x="1703451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04" name="正方形/長方形 703"/>
        <xdr:cNvSpPr/>
      </xdr:nvSpPr>
      <xdr:spPr>
        <a:xfrm>
          <a:off x="1803654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5" name="正方形/長方形 704"/>
        <xdr:cNvSpPr/>
      </xdr:nvSpPr>
      <xdr:spPr>
        <a:xfrm>
          <a:off x="1803654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6" name="正方形/長方形 705"/>
        <xdr:cNvSpPr/>
      </xdr:nvSpPr>
      <xdr:spPr>
        <a:xfrm>
          <a:off x="1603248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5425"/>
    <xdr:sp macro="" textlink="">
      <xdr:nvSpPr>
        <xdr:cNvPr id="707" name="テキスト ボックス 706"/>
        <xdr:cNvSpPr txBox="1"/>
      </xdr:nvSpPr>
      <xdr:spPr>
        <a:xfrm>
          <a:off x="1601787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8" name="直線コネクタ 707"/>
        <xdr:cNvCxnSpPr/>
      </xdr:nvCxnSpPr>
      <xdr:spPr>
        <a:xfrm>
          <a:off x="1603248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140335</xdr:rowOff>
    </xdr:from>
    <xdr:to xmlns:xdr="http://schemas.openxmlformats.org/drawingml/2006/spreadsheetDrawing">
      <xdr:col>120</xdr:col>
      <xdr:colOff>114300</xdr:colOff>
      <xdr:row>38</xdr:row>
      <xdr:rowOff>140335</xdr:rowOff>
    </xdr:to>
    <xdr:cxnSp macro="">
      <xdr:nvCxnSpPr>
        <xdr:cNvPr id="709" name="直線コネクタ 708"/>
        <xdr:cNvCxnSpPr/>
      </xdr:nvCxnSpPr>
      <xdr:spPr>
        <a:xfrm>
          <a:off x="16032480" y="65144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167640</xdr:rowOff>
    </xdr:from>
    <xdr:ext cx="248285" cy="259080"/>
    <xdr:sp macro="" textlink="">
      <xdr:nvSpPr>
        <xdr:cNvPr id="710" name="テキスト ボックス 709"/>
        <xdr:cNvSpPr txBox="1"/>
      </xdr:nvSpPr>
      <xdr:spPr>
        <a:xfrm>
          <a:off x="15830550" y="63741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1" name="直線コネクタ 710"/>
        <xdr:cNvCxnSpPr/>
      </xdr:nvCxnSpPr>
      <xdr:spPr>
        <a:xfrm>
          <a:off x="16032480" y="60642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7360" cy="258445"/>
    <xdr:sp macro="" textlink="">
      <xdr:nvSpPr>
        <xdr:cNvPr id="712" name="テキスト ボックス 711"/>
        <xdr:cNvSpPr txBox="1"/>
      </xdr:nvSpPr>
      <xdr:spPr>
        <a:xfrm>
          <a:off x="15635605" y="59258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3" name="直線コネクタ 712"/>
        <xdr:cNvCxnSpPr/>
      </xdr:nvCxnSpPr>
      <xdr:spPr>
        <a:xfrm>
          <a:off x="16032480" y="56184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0860" cy="259080"/>
    <xdr:sp macro="" textlink="">
      <xdr:nvSpPr>
        <xdr:cNvPr id="714" name="テキスト ボックス 713"/>
        <xdr:cNvSpPr txBox="1"/>
      </xdr:nvSpPr>
      <xdr:spPr>
        <a:xfrm>
          <a:off x="15571470" y="5480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140335</xdr:rowOff>
    </xdr:from>
    <xdr:to xmlns:xdr="http://schemas.openxmlformats.org/drawingml/2006/spreadsheetDrawing">
      <xdr:col>120</xdr:col>
      <xdr:colOff>114300</xdr:colOff>
      <xdr:row>30</xdr:row>
      <xdr:rowOff>140335</xdr:rowOff>
    </xdr:to>
    <xdr:cxnSp macro="">
      <xdr:nvCxnSpPr>
        <xdr:cNvPr id="715" name="直線コネクタ 714"/>
        <xdr:cNvCxnSpPr/>
      </xdr:nvCxnSpPr>
      <xdr:spPr>
        <a:xfrm>
          <a:off x="16032480" y="51733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167640</xdr:rowOff>
    </xdr:from>
    <xdr:ext cx="530860" cy="259080"/>
    <xdr:sp macro="" textlink="">
      <xdr:nvSpPr>
        <xdr:cNvPr id="716" name="テキスト ボックス 715"/>
        <xdr:cNvSpPr txBox="1"/>
      </xdr:nvSpPr>
      <xdr:spPr>
        <a:xfrm>
          <a:off x="15571470" y="5033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7" name="直線コネクタ 716"/>
        <xdr:cNvCxnSpPr/>
      </xdr:nvCxnSpPr>
      <xdr:spPr>
        <a:xfrm>
          <a:off x="1603248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8445"/>
    <xdr:sp macro="" textlink="">
      <xdr:nvSpPr>
        <xdr:cNvPr id="718" name="テキスト ボックス 717"/>
        <xdr:cNvSpPr txBox="1"/>
      </xdr:nvSpPr>
      <xdr:spPr>
        <a:xfrm>
          <a:off x="15571470" y="4584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投資及び出資金グラフ枠"/>
        <xdr:cNvSpPr/>
      </xdr:nvSpPr>
      <xdr:spPr>
        <a:xfrm>
          <a:off x="1603248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86360</xdr:rowOff>
    </xdr:from>
    <xdr:to xmlns:xdr="http://schemas.openxmlformats.org/drawingml/2006/spreadsheetDrawing">
      <xdr:col>116</xdr:col>
      <xdr:colOff>62865</xdr:colOff>
      <xdr:row>38</xdr:row>
      <xdr:rowOff>140335</xdr:rowOff>
    </xdr:to>
    <xdr:cxnSp macro="">
      <xdr:nvCxnSpPr>
        <xdr:cNvPr id="720" name="直線コネクタ 719"/>
        <xdr:cNvCxnSpPr/>
      </xdr:nvCxnSpPr>
      <xdr:spPr>
        <a:xfrm flipV="1">
          <a:off x="19434175" y="5119370"/>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8920" cy="258445"/>
    <xdr:sp macro="" textlink="">
      <xdr:nvSpPr>
        <xdr:cNvPr id="721" name="投資及び出資金最小値テキスト"/>
        <xdr:cNvSpPr txBox="1"/>
      </xdr:nvSpPr>
      <xdr:spPr>
        <a:xfrm>
          <a:off x="19486880" y="65176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140335</xdr:rowOff>
    </xdr:from>
    <xdr:to xmlns:xdr="http://schemas.openxmlformats.org/drawingml/2006/spreadsheetDrawing">
      <xdr:col>116</xdr:col>
      <xdr:colOff>152400</xdr:colOff>
      <xdr:row>38</xdr:row>
      <xdr:rowOff>140335</xdr:rowOff>
    </xdr:to>
    <xdr:cxnSp macro="">
      <xdr:nvCxnSpPr>
        <xdr:cNvPr id="722" name="直線コネクタ 721"/>
        <xdr:cNvCxnSpPr/>
      </xdr:nvCxnSpPr>
      <xdr:spPr>
        <a:xfrm>
          <a:off x="19370675" y="65144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33020</xdr:rowOff>
    </xdr:from>
    <xdr:ext cx="534035" cy="258445"/>
    <xdr:sp macro="" textlink="">
      <xdr:nvSpPr>
        <xdr:cNvPr id="723" name="投資及び出資金最大値テキスト"/>
        <xdr:cNvSpPr txBox="1"/>
      </xdr:nvSpPr>
      <xdr:spPr>
        <a:xfrm>
          <a:off x="19486880" y="4898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86360</xdr:rowOff>
    </xdr:from>
    <xdr:to xmlns:xdr="http://schemas.openxmlformats.org/drawingml/2006/spreadsheetDrawing">
      <xdr:col>116</xdr:col>
      <xdr:colOff>152400</xdr:colOff>
      <xdr:row>30</xdr:row>
      <xdr:rowOff>86360</xdr:rowOff>
    </xdr:to>
    <xdr:cxnSp macro="">
      <xdr:nvCxnSpPr>
        <xdr:cNvPr id="724" name="直線コネクタ 723"/>
        <xdr:cNvCxnSpPr/>
      </xdr:nvCxnSpPr>
      <xdr:spPr>
        <a:xfrm>
          <a:off x="19370675" y="51193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38</xdr:row>
      <xdr:rowOff>137795</xdr:rowOff>
    </xdr:from>
    <xdr:to xmlns:xdr="http://schemas.openxmlformats.org/drawingml/2006/spreadsheetDrawing">
      <xdr:col>116</xdr:col>
      <xdr:colOff>63500</xdr:colOff>
      <xdr:row>38</xdr:row>
      <xdr:rowOff>140335</xdr:rowOff>
    </xdr:to>
    <xdr:cxnSp macro="">
      <xdr:nvCxnSpPr>
        <xdr:cNvPr id="725" name="直線コネクタ 724"/>
        <xdr:cNvCxnSpPr/>
      </xdr:nvCxnSpPr>
      <xdr:spPr>
        <a:xfrm flipV="1">
          <a:off x="18704560" y="6511925"/>
          <a:ext cx="7315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111760</xdr:rowOff>
    </xdr:from>
    <xdr:ext cx="469265" cy="259080"/>
    <xdr:sp macro="" textlink="">
      <xdr:nvSpPr>
        <xdr:cNvPr id="726" name="投資及び出資金平均値テキスト"/>
        <xdr:cNvSpPr txBox="1"/>
      </xdr:nvSpPr>
      <xdr:spPr>
        <a:xfrm>
          <a:off x="19486880" y="615061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88900</xdr:rowOff>
    </xdr:from>
    <xdr:to xmlns:xdr="http://schemas.openxmlformats.org/drawingml/2006/spreadsheetDrawing">
      <xdr:col>116</xdr:col>
      <xdr:colOff>114300</xdr:colOff>
      <xdr:row>38</xdr:row>
      <xdr:rowOff>19050</xdr:rowOff>
    </xdr:to>
    <xdr:sp macro="" textlink="">
      <xdr:nvSpPr>
        <xdr:cNvPr id="727" name="フローチャート: 判断 726"/>
        <xdr:cNvSpPr/>
      </xdr:nvSpPr>
      <xdr:spPr>
        <a:xfrm>
          <a:off x="19385280" y="6295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140335</xdr:rowOff>
    </xdr:from>
    <xdr:to xmlns:xdr="http://schemas.openxmlformats.org/drawingml/2006/spreadsheetDrawing">
      <xdr:col>111</xdr:col>
      <xdr:colOff>167005</xdr:colOff>
      <xdr:row>38</xdr:row>
      <xdr:rowOff>140335</xdr:rowOff>
    </xdr:to>
    <xdr:cxnSp macro="">
      <xdr:nvCxnSpPr>
        <xdr:cNvPr id="728" name="直線コネクタ 727"/>
        <xdr:cNvCxnSpPr/>
      </xdr:nvCxnSpPr>
      <xdr:spPr>
        <a:xfrm>
          <a:off x="17920335" y="651446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105410</xdr:rowOff>
    </xdr:from>
    <xdr:to xmlns:xdr="http://schemas.openxmlformats.org/drawingml/2006/spreadsheetDrawing">
      <xdr:col>112</xdr:col>
      <xdr:colOff>38100</xdr:colOff>
      <xdr:row>38</xdr:row>
      <xdr:rowOff>35560</xdr:rowOff>
    </xdr:to>
    <xdr:sp macro="" textlink="">
      <xdr:nvSpPr>
        <xdr:cNvPr id="729" name="フローチャート: 判断 728"/>
        <xdr:cNvSpPr/>
      </xdr:nvSpPr>
      <xdr:spPr>
        <a:xfrm>
          <a:off x="18664555" y="631190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52705</xdr:rowOff>
    </xdr:from>
    <xdr:ext cx="469900" cy="258445"/>
    <xdr:sp macro="" textlink="">
      <xdr:nvSpPr>
        <xdr:cNvPr id="730" name="テキスト ボックス 729"/>
        <xdr:cNvSpPr txBox="1"/>
      </xdr:nvSpPr>
      <xdr:spPr>
        <a:xfrm>
          <a:off x="18503900" y="60915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140335</xdr:rowOff>
    </xdr:from>
    <xdr:to xmlns:xdr="http://schemas.openxmlformats.org/drawingml/2006/spreadsheetDrawing">
      <xdr:col>107</xdr:col>
      <xdr:colOff>50800</xdr:colOff>
      <xdr:row>38</xdr:row>
      <xdr:rowOff>140335</xdr:rowOff>
    </xdr:to>
    <xdr:cxnSp macro="">
      <xdr:nvCxnSpPr>
        <xdr:cNvPr id="731" name="直線コネクタ 730"/>
        <xdr:cNvCxnSpPr/>
      </xdr:nvCxnSpPr>
      <xdr:spPr>
        <a:xfrm>
          <a:off x="17148810" y="651446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82550</xdr:rowOff>
    </xdr:from>
    <xdr:to xmlns:xdr="http://schemas.openxmlformats.org/drawingml/2006/spreadsheetDrawing">
      <xdr:col>107</xdr:col>
      <xdr:colOff>101600</xdr:colOff>
      <xdr:row>38</xdr:row>
      <xdr:rowOff>12700</xdr:rowOff>
    </xdr:to>
    <xdr:sp macro="" textlink="">
      <xdr:nvSpPr>
        <xdr:cNvPr id="732" name="フローチャート: 判断 731"/>
        <xdr:cNvSpPr/>
      </xdr:nvSpPr>
      <xdr:spPr>
        <a:xfrm>
          <a:off x="17869535" y="6289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29210</xdr:rowOff>
    </xdr:from>
    <xdr:ext cx="469900" cy="258445"/>
    <xdr:sp macro="" textlink="">
      <xdr:nvSpPr>
        <xdr:cNvPr id="733" name="テキスト ボックス 732"/>
        <xdr:cNvSpPr txBox="1"/>
      </xdr:nvSpPr>
      <xdr:spPr>
        <a:xfrm>
          <a:off x="17708880" y="60680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38</xdr:row>
      <xdr:rowOff>140335</xdr:rowOff>
    </xdr:from>
    <xdr:to xmlns:xdr="http://schemas.openxmlformats.org/drawingml/2006/spreadsheetDrawing">
      <xdr:col>102</xdr:col>
      <xdr:colOff>114300</xdr:colOff>
      <xdr:row>38</xdr:row>
      <xdr:rowOff>140335</xdr:rowOff>
    </xdr:to>
    <xdr:cxnSp macro="">
      <xdr:nvCxnSpPr>
        <xdr:cNvPr id="734" name="直線コネクタ 733"/>
        <xdr:cNvCxnSpPr/>
      </xdr:nvCxnSpPr>
      <xdr:spPr>
        <a:xfrm>
          <a:off x="16366490" y="651446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63500</xdr:rowOff>
    </xdr:from>
    <xdr:to xmlns:xdr="http://schemas.openxmlformats.org/drawingml/2006/spreadsheetDrawing">
      <xdr:col>102</xdr:col>
      <xdr:colOff>165100</xdr:colOff>
      <xdr:row>37</xdr:row>
      <xdr:rowOff>165100</xdr:rowOff>
    </xdr:to>
    <xdr:sp macro="" textlink="">
      <xdr:nvSpPr>
        <xdr:cNvPr id="735" name="フローチャート: 判断 734"/>
        <xdr:cNvSpPr/>
      </xdr:nvSpPr>
      <xdr:spPr>
        <a:xfrm>
          <a:off x="1709801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10160</xdr:rowOff>
    </xdr:from>
    <xdr:ext cx="469900" cy="258445"/>
    <xdr:sp macro="" textlink="">
      <xdr:nvSpPr>
        <xdr:cNvPr id="736" name="テキスト ボックス 735"/>
        <xdr:cNvSpPr txBox="1"/>
      </xdr:nvSpPr>
      <xdr:spPr>
        <a:xfrm>
          <a:off x="16937355" y="6049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163830</xdr:rowOff>
    </xdr:from>
    <xdr:to xmlns:xdr="http://schemas.openxmlformats.org/drawingml/2006/spreadsheetDrawing">
      <xdr:col>98</xdr:col>
      <xdr:colOff>38100</xdr:colOff>
      <xdr:row>38</xdr:row>
      <xdr:rowOff>93980</xdr:rowOff>
    </xdr:to>
    <xdr:sp macro="" textlink="">
      <xdr:nvSpPr>
        <xdr:cNvPr id="737" name="フローチャート: 判断 736"/>
        <xdr:cNvSpPr/>
      </xdr:nvSpPr>
      <xdr:spPr>
        <a:xfrm>
          <a:off x="16326485" y="637032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110490</xdr:rowOff>
    </xdr:from>
    <xdr:ext cx="469900" cy="258445"/>
    <xdr:sp macro="" textlink="">
      <xdr:nvSpPr>
        <xdr:cNvPr id="738" name="テキスト ボックス 737"/>
        <xdr:cNvSpPr txBox="1"/>
      </xdr:nvSpPr>
      <xdr:spPr>
        <a:xfrm>
          <a:off x="16165830" y="6149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39" name="テキスト ボックス 738"/>
        <xdr:cNvSpPr txBox="1"/>
      </xdr:nvSpPr>
      <xdr:spPr>
        <a:xfrm>
          <a:off x="1926907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41</xdr:row>
      <xdr:rowOff>80010</xdr:rowOff>
    </xdr:from>
    <xdr:ext cx="762000" cy="259080"/>
    <xdr:sp macro="" textlink="">
      <xdr:nvSpPr>
        <xdr:cNvPr id="740" name="テキスト ボックス 739"/>
        <xdr:cNvSpPr txBox="1"/>
      </xdr:nvSpPr>
      <xdr:spPr>
        <a:xfrm>
          <a:off x="185375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41" name="テキスト ボックス 740"/>
        <xdr:cNvSpPr txBox="1"/>
      </xdr:nvSpPr>
      <xdr:spPr>
        <a:xfrm>
          <a:off x="1775333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42" name="テキスト ボックス 741"/>
        <xdr:cNvSpPr txBox="1"/>
      </xdr:nvSpPr>
      <xdr:spPr>
        <a:xfrm>
          <a:off x="1698180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41</xdr:row>
      <xdr:rowOff>80010</xdr:rowOff>
    </xdr:from>
    <xdr:ext cx="762000" cy="259080"/>
    <xdr:sp macro="" textlink="">
      <xdr:nvSpPr>
        <xdr:cNvPr id="743" name="テキスト ボックス 742"/>
        <xdr:cNvSpPr txBox="1"/>
      </xdr:nvSpPr>
      <xdr:spPr>
        <a:xfrm>
          <a:off x="1619948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86995</xdr:rowOff>
    </xdr:from>
    <xdr:to xmlns:xdr="http://schemas.openxmlformats.org/drawingml/2006/spreadsheetDrawing">
      <xdr:col>116</xdr:col>
      <xdr:colOff>114300</xdr:colOff>
      <xdr:row>39</xdr:row>
      <xdr:rowOff>17145</xdr:rowOff>
    </xdr:to>
    <xdr:sp macro="" textlink="">
      <xdr:nvSpPr>
        <xdr:cNvPr id="744" name="楕円 743"/>
        <xdr:cNvSpPr/>
      </xdr:nvSpPr>
      <xdr:spPr>
        <a:xfrm>
          <a:off x="19385280" y="6461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1905</xdr:rowOff>
    </xdr:from>
    <xdr:ext cx="313055" cy="259080"/>
    <xdr:sp macro="" textlink="">
      <xdr:nvSpPr>
        <xdr:cNvPr id="745" name="投資及び出資金該当値テキスト"/>
        <xdr:cNvSpPr txBox="1"/>
      </xdr:nvSpPr>
      <xdr:spPr>
        <a:xfrm>
          <a:off x="19486880" y="637603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46" name="楕円 745"/>
        <xdr:cNvSpPr/>
      </xdr:nvSpPr>
      <xdr:spPr>
        <a:xfrm>
          <a:off x="18664555" y="64630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9555" cy="258445"/>
    <xdr:sp macro="" textlink="">
      <xdr:nvSpPr>
        <xdr:cNvPr id="747" name="テキスト ボックス 746"/>
        <xdr:cNvSpPr txBox="1"/>
      </xdr:nvSpPr>
      <xdr:spPr>
        <a:xfrm>
          <a:off x="18590895"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48" name="楕円 747"/>
        <xdr:cNvSpPr/>
      </xdr:nvSpPr>
      <xdr:spPr>
        <a:xfrm>
          <a:off x="17869535"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9555" cy="258445"/>
    <xdr:sp macro="" textlink="">
      <xdr:nvSpPr>
        <xdr:cNvPr id="749" name="テキスト ボックス 748"/>
        <xdr:cNvSpPr txBox="1"/>
      </xdr:nvSpPr>
      <xdr:spPr>
        <a:xfrm>
          <a:off x="17819370"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0" name="楕円 749"/>
        <xdr:cNvSpPr/>
      </xdr:nvSpPr>
      <xdr:spPr>
        <a:xfrm>
          <a:off x="1709801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39</xdr:row>
      <xdr:rowOff>10160</xdr:rowOff>
    </xdr:from>
    <xdr:ext cx="249555" cy="258445"/>
    <xdr:sp macro="" textlink="">
      <xdr:nvSpPr>
        <xdr:cNvPr id="751" name="テキスト ボックス 750"/>
        <xdr:cNvSpPr txBox="1"/>
      </xdr:nvSpPr>
      <xdr:spPr>
        <a:xfrm>
          <a:off x="17034510"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52" name="楕円 751"/>
        <xdr:cNvSpPr/>
      </xdr:nvSpPr>
      <xdr:spPr>
        <a:xfrm>
          <a:off x="16326485" y="64630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9555" cy="258445"/>
    <xdr:sp macro="" textlink="">
      <xdr:nvSpPr>
        <xdr:cNvPr id="753" name="テキスト ボックス 752"/>
        <xdr:cNvSpPr txBox="1"/>
      </xdr:nvSpPr>
      <xdr:spPr>
        <a:xfrm>
          <a:off x="16252825"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4" name="正方形/長方形 753"/>
        <xdr:cNvSpPr/>
      </xdr:nvSpPr>
      <xdr:spPr>
        <a:xfrm>
          <a:off x="1603248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55" name="正方形/長方形 754"/>
        <xdr:cNvSpPr/>
      </xdr:nvSpPr>
      <xdr:spPr>
        <a:xfrm>
          <a:off x="161594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6" name="正方形/長方形 755"/>
        <xdr:cNvSpPr/>
      </xdr:nvSpPr>
      <xdr:spPr>
        <a:xfrm>
          <a:off x="161594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57" name="正方形/長方形 756"/>
        <xdr:cNvSpPr/>
      </xdr:nvSpPr>
      <xdr:spPr>
        <a:xfrm>
          <a:off x="1703451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8" name="正方形/長方形 757"/>
        <xdr:cNvSpPr/>
      </xdr:nvSpPr>
      <xdr:spPr>
        <a:xfrm>
          <a:off x="1703451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59" name="正方形/長方形 758"/>
        <xdr:cNvSpPr/>
      </xdr:nvSpPr>
      <xdr:spPr>
        <a:xfrm>
          <a:off x="1803654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0" name="正方形/長方形 759"/>
        <xdr:cNvSpPr/>
      </xdr:nvSpPr>
      <xdr:spPr>
        <a:xfrm>
          <a:off x="1803654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1" name="正方形/長方形 760"/>
        <xdr:cNvSpPr/>
      </xdr:nvSpPr>
      <xdr:spPr>
        <a:xfrm>
          <a:off x="1603248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5425"/>
    <xdr:sp macro="" textlink="">
      <xdr:nvSpPr>
        <xdr:cNvPr id="762" name="テキスト ボックス 761"/>
        <xdr:cNvSpPr txBox="1"/>
      </xdr:nvSpPr>
      <xdr:spPr>
        <a:xfrm>
          <a:off x="1601787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3" name="直線コネクタ 762"/>
        <xdr:cNvCxnSpPr/>
      </xdr:nvCxnSpPr>
      <xdr:spPr>
        <a:xfrm>
          <a:off x="1603248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4" name="直線コネクタ 763"/>
        <xdr:cNvCxnSpPr/>
      </xdr:nvCxnSpPr>
      <xdr:spPr>
        <a:xfrm>
          <a:off x="16032480" y="99390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8445"/>
    <xdr:sp macro="" textlink="">
      <xdr:nvSpPr>
        <xdr:cNvPr id="765" name="テキスト ボックス 764"/>
        <xdr:cNvSpPr txBox="1"/>
      </xdr:nvSpPr>
      <xdr:spPr>
        <a:xfrm>
          <a:off x="15830550"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6" name="直線コネクタ 765"/>
        <xdr:cNvCxnSpPr/>
      </xdr:nvCxnSpPr>
      <xdr:spPr>
        <a:xfrm>
          <a:off x="16032480" y="95656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0860" cy="258445"/>
    <xdr:sp macro="" textlink="">
      <xdr:nvSpPr>
        <xdr:cNvPr id="767" name="テキスト ボックス 766"/>
        <xdr:cNvSpPr txBox="1"/>
      </xdr:nvSpPr>
      <xdr:spPr>
        <a:xfrm>
          <a:off x="15571470" y="9427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140335</xdr:rowOff>
    </xdr:from>
    <xdr:to xmlns:xdr="http://schemas.openxmlformats.org/drawingml/2006/spreadsheetDrawing">
      <xdr:col>120</xdr:col>
      <xdr:colOff>114300</xdr:colOff>
      <xdr:row>54</xdr:row>
      <xdr:rowOff>140335</xdr:rowOff>
    </xdr:to>
    <xdr:cxnSp macro="">
      <xdr:nvCxnSpPr>
        <xdr:cNvPr id="768" name="直線コネクタ 767"/>
        <xdr:cNvCxnSpPr/>
      </xdr:nvCxnSpPr>
      <xdr:spPr>
        <a:xfrm>
          <a:off x="16032480" y="91967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167640</xdr:rowOff>
    </xdr:from>
    <xdr:ext cx="530860" cy="259080"/>
    <xdr:sp macro="" textlink="">
      <xdr:nvSpPr>
        <xdr:cNvPr id="769" name="テキスト ボックス 768"/>
        <xdr:cNvSpPr txBox="1"/>
      </xdr:nvSpPr>
      <xdr:spPr>
        <a:xfrm>
          <a:off x="15571470" y="9056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0" name="直線コネクタ 769"/>
        <xdr:cNvCxnSpPr/>
      </xdr:nvCxnSpPr>
      <xdr:spPr>
        <a:xfrm>
          <a:off x="16032480" y="88226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0860" cy="259080"/>
    <xdr:sp macro="" textlink="">
      <xdr:nvSpPr>
        <xdr:cNvPr id="771" name="テキスト ボックス 770"/>
        <xdr:cNvSpPr txBox="1"/>
      </xdr:nvSpPr>
      <xdr:spPr>
        <a:xfrm>
          <a:off x="15571470" y="868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2" name="直線コネクタ 771"/>
        <xdr:cNvCxnSpPr/>
      </xdr:nvCxnSpPr>
      <xdr:spPr>
        <a:xfrm>
          <a:off x="16032480" y="84493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0860" cy="258445"/>
    <xdr:sp macro="" textlink="">
      <xdr:nvSpPr>
        <xdr:cNvPr id="773" name="テキスト ボックス 772"/>
        <xdr:cNvSpPr txBox="1"/>
      </xdr:nvSpPr>
      <xdr:spPr>
        <a:xfrm>
          <a:off x="15571470" y="83108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4" name="直線コネクタ 773"/>
        <xdr:cNvCxnSpPr/>
      </xdr:nvCxnSpPr>
      <xdr:spPr>
        <a:xfrm>
          <a:off x="1603248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0860" cy="258445"/>
    <xdr:sp macro="" textlink="">
      <xdr:nvSpPr>
        <xdr:cNvPr id="775" name="テキスト ボックス 774"/>
        <xdr:cNvSpPr txBox="1"/>
      </xdr:nvSpPr>
      <xdr:spPr>
        <a:xfrm>
          <a:off x="15571470" y="79375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貸付金グラフ枠"/>
        <xdr:cNvSpPr/>
      </xdr:nvSpPr>
      <xdr:spPr>
        <a:xfrm>
          <a:off x="1603248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49</xdr:row>
      <xdr:rowOff>146050</xdr:rowOff>
    </xdr:from>
    <xdr:to xmlns:xdr="http://schemas.openxmlformats.org/drawingml/2006/spreadsheetDrawing">
      <xdr:col>116</xdr:col>
      <xdr:colOff>62865</xdr:colOff>
      <xdr:row>59</xdr:row>
      <xdr:rowOff>44450</xdr:rowOff>
    </xdr:to>
    <xdr:cxnSp macro="">
      <xdr:nvCxnSpPr>
        <xdr:cNvPr id="777" name="直線コネクタ 776"/>
        <xdr:cNvCxnSpPr/>
      </xdr:nvCxnSpPr>
      <xdr:spPr>
        <a:xfrm flipV="1">
          <a:off x="19434175" y="8364220"/>
          <a:ext cx="127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8920" cy="258445"/>
    <xdr:sp macro="" textlink="">
      <xdr:nvSpPr>
        <xdr:cNvPr id="778" name="貸付金最小値テキスト"/>
        <xdr:cNvSpPr txBox="1"/>
      </xdr:nvSpPr>
      <xdr:spPr>
        <a:xfrm>
          <a:off x="19486880" y="99428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79" name="直線コネクタ 778"/>
        <xdr:cNvCxnSpPr/>
      </xdr:nvCxnSpPr>
      <xdr:spPr>
        <a:xfrm>
          <a:off x="19370675" y="99390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92710</xdr:rowOff>
    </xdr:from>
    <xdr:ext cx="534035" cy="258445"/>
    <xdr:sp macro="" textlink="">
      <xdr:nvSpPr>
        <xdr:cNvPr id="780" name="貸付金最大値テキスト"/>
        <xdr:cNvSpPr txBox="1"/>
      </xdr:nvSpPr>
      <xdr:spPr>
        <a:xfrm>
          <a:off x="19486880" y="8143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49</xdr:row>
      <xdr:rowOff>146050</xdr:rowOff>
    </xdr:from>
    <xdr:to xmlns:xdr="http://schemas.openxmlformats.org/drawingml/2006/spreadsheetDrawing">
      <xdr:col>116</xdr:col>
      <xdr:colOff>152400</xdr:colOff>
      <xdr:row>49</xdr:row>
      <xdr:rowOff>146050</xdr:rowOff>
    </xdr:to>
    <xdr:cxnSp macro="">
      <xdr:nvCxnSpPr>
        <xdr:cNvPr id="781" name="直線コネクタ 780"/>
        <xdr:cNvCxnSpPr/>
      </xdr:nvCxnSpPr>
      <xdr:spPr>
        <a:xfrm>
          <a:off x="19370675" y="83642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58</xdr:row>
      <xdr:rowOff>113665</xdr:rowOff>
    </xdr:from>
    <xdr:to xmlns:xdr="http://schemas.openxmlformats.org/drawingml/2006/spreadsheetDrawing">
      <xdr:col>116</xdr:col>
      <xdr:colOff>63500</xdr:colOff>
      <xdr:row>59</xdr:row>
      <xdr:rowOff>23495</xdr:rowOff>
    </xdr:to>
    <xdr:cxnSp macro="">
      <xdr:nvCxnSpPr>
        <xdr:cNvPr id="782" name="直線コネクタ 781"/>
        <xdr:cNvCxnSpPr/>
      </xdr:nvCxnSpPr>
      <xdr:spPr>
        <a:xfrm flipV="1">
          <a:off x="18704560" y="9840595"/>
          <a:ext cx="73152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49530</xdr:rowOff>
    </xdr:from>
    <xdr:ext cx="469265" cy="258445"/>
    <xdr:sp macro="" textlink="">
      <xdr:nvSpPr>
        <xdr:cNvPr id="783" name="貸付金平均値テキスト"/>
        <xdr:cNvSpPr txBox="1"/>
      </xdr:nvSpPr>
      <xdr:spPr>
        <a:xfrm>
          <a:off x="19486880" y="977646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71120</xdr:rowOff>
    </xdr:from>
    <xdr:to xmlns:xdr="http://schemas.openxmlformats.org/drawingml/2006/spreadsheetDrawing">
      <xdr:col>116</xdr:col>
      <xdr:colOff>114300</xdr:colOff>
      <xdr:row>59</xdr:row>
      <xdr:rowOff>1270</xdr:rowOff>
    </xdr:to>
    <xdr:sp macro="" textlink="">
      <xdr:nvSpPr>
        <xdr:cNvPr id="784" name="フローチャート: 判断 783"/>
        <xdr:cNvSpPr/>
      </xdr:nvSpPr>
      <xdr:spPr>
        <a:xfrm>
          <a:off x="19385280" y="979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23495</xdr:rowOff>
    </xdr:from>
    <xdr:to xmlns:xdr="http://schemas.openxmlformats.org/drawingml/2006/spreadsheetDrawing">
      <xdr:col>111</xdr:col>
      <xdr:colOff>167005</xdr:colOff>
      <xdr:row>59</xdr:row>
      <xdr:rowOff>23495</xdr:rowOff>
    </xdr:to>
    <xdr:cxnSp macro="">
      <xdr:nvCxnSpPr>
        <xdr:cNvPr id="785" name="直線コネクタ 784"/>
        <xdr:cNvCxnSpPr/>
      </xdr:nvCxnSpPr>
      <xdr:spPr>
        <a:xfrm flipV="1">
          <a:off x="17920335" y="991806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55880</xdr:rowOff>
    </xdr:from>
    <xdr:to xmlns:xdr="http://schemas.openxmlformats.org/drawingml/2006/spreadsheetDrawing">
      <xdr:col>112</xdr:col>
      <xdr:colOff>38100</xdr:colOff>
      <xdr:row>58</xdr:row>
      <xdr:rowOff>157480</xdr:rowOff>
    </xdr:to>
    <xdr:sp macro="" textlink="">
      <xdr:nvSpPr>
        <xdr:cNvPr id="786" name="フローチャート: 判断 785"/>
        <xdr:cNvSpPr/>
      </xdr:nvSpPr>
      <xdr:spPr>
        <a:xfrm>
          <a:off x="18664555" y="978281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2540</xdr:rowOff>
    </xdr:from>
    <xdr:ext cx="469900" cy="259080"/>
    <xdr:sp macro="" textlink="">
      <xdr:nvSpPr>
        <xdr:cNvPr id="787" name="テキスト ボックス 786"/>
        <xdr:cNvSpPr txBox="1"/>
      </xdr:nvSpPr>
      <xdr:spPr>
        <a:xfrm>
          <a:off x="18503900" y="956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55</xdr:row>
      <xdr:rowOff>60960</xdr:rowOff>
    </xdr:from>
    <xdr:to xmlns:xdr="http://schemas.openxmlformats.org/drawingml/2006/spreadsheetDrawing">
      <xdr:col>107</xdr:col>
      <xdr:colOff>50800</xdr:colOff>
      <xdr:row>59</xdr:row>
      <xdr:rowOff>23495</xdr:rowOff>
    </xdr:to>
    <xdr:cxnSp macro="">
      <xdr:nvCxnSpPr>
        <xdr:cNvPr id="788" name="直線コネクタ 787"/>
        <xdr:cNvCxnSpPr/>
      </xdr:nvCxnSpPr>
      <xdr:spPr>
        <a:xfrm>
          <a:off x="17148810" y="9284970"/>
          <a:ext cx="771525" cy="633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55880</xdr:rowOff>
    </xdr:from>
    <xdr:to xmlns:xdr="http://schemas.openxmlformats.org/drawingml/2006/spreadsheetDrawing">
      <xdr:col>107</xdr:col>
      <xdr:colOff>101600</xdr:colOff>
      <xdr:row>58</xdr:row>
      <xdr:rowOff>157480</xdr:rowOff>
    </xdr:to>
    <xdr:sp macro="" textlink="">
      <xdr:nvSpPr>
        <xdr:cNvPr id="789" name="フローチャート: 判断 788"/>
        <xdr:cNvSpPr/>
      </xdr:nvSpPr>
      <xdr:spPr>
        <a:xfrm>
          <a:off x="17869535"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2540</xdr:rowOff>
    </xdr:from>
    <xdr:ext cx="469900" cy="259080"/>
    <xdr:sp macro="" textlink="">
      <xdr:nvSpPr>
        <xdr:cNvPr id="790" name="テキスト ボックス 789"/>
        <xdr:cNvSpPr txBox="1"/>
      </xdr:nvSpPr>
      <xdr:spPr>
        <a:xfrm>
          <a:off x="17708880" y="956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55</xdr:row>
      <xdr:rowOff>10160</xdr:rowOff>
    </xdr:from>
    <xdr:to xmlns:xdr="http://schemas.openxmlformats.org/drawingml/2006/spreadsheetDrawing">
      <xdr:col>102</xdr:col>
      <xdr:colOff>114300</xdr:colOff>
      <xdr:row>55</xdr:row>
      <xdr:rowOff>60960</xdr:rowOff>
    </xdr:to>
    <xdr:cxnSp macro="">
      <xdr:nvCxnSpPr>
        <xdr:cNvPr id="791" name="直線コネクタ 790"/>
        <xdr:cNvCxnSpPr/>
      </xdr:nvCxnSpPr>
      <xdr:spPr>
        <a:xfrm>
          <a:off x="16366490" y="9234170"/>
          <a:ext cx="7823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58420</xdr:rowOff>
    </xdr:from>
    <xdr:to xmlns:xdr="http://schemas.openxmlformats.org/drawingml/2006/spreadsheetDrawing">
      <xdr:col>102</xdr:col>
      <xdr:colOff>165100</xdr:colOff>
      <xdr:row>58</xdr:row>
      <xdr:rowOff>160020</xdr:rowOff>
    </xdr:to>
    <xdr:sp macro="" textlink="">
      <xdr:nvSpPr>
        <xdr:cNvPr id="792" name="フローチャート: 判断 791"/>
        <xdr:cNvSpPr/>
      </xdr:nvSpPr>
      <xdr:spPr>
        <a:xfrm>
          <a:off x="17098010" y="978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151130</xdr:rowOff>
    </xdr:from>
    <xdr:ext cx="469900" cy="259080"/>
    <xdr:sp macro="" textlink="">
      <xdr:nvSpPr>
        <xdr:cNvPr id="793" name="テキスト ボックス 792"/>
        <xdr:cNvSpPr txBox="1"/>
      </xdr:nvSpPr>
      <xdr:spPr>
        <a:xfrm>
          <a:off x="16937355" y="9878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99060</xdr:rowOff>
    </xdr:from>
    <xdr:to xmlns:xdr="http://schemas.openxmlformats.org/drawingml/2006/spreadsheetDrawing">
      <xdr:col>98</xdr:col>
      <xdr:colOff>38100</xdr:colOff>
      <xdr:row>59</xdr:row>
      <xdr:rowOff>29210</xdr:rowOff>
    </xdr:to>
    <xdr:sp macro="" textlink="">
      <xdr:nvSpPr>
        <xdr:cNvPr id="794" name="フローチャート: 判断 793"/>
        <xdr:cNvSpPr/>
      </xdr:nvSpPr>
      <xdr:spPr>
        <a:xfrm>
          <a:off x="16326485" y="982599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20320</xdr:rowOff>
    </xdr:from>
    <xdr:ext cx="469900" cy="259080"/>
    <xdr:sp macro="" textlink="">
      <xdr:nvSpPr>
        <xdr:cNvPr id="795" name="テキスト ボックス 794"/>
        <xdr:cNvSpPr txBox="1"/>
      </xdr:nvSpPr>
      <xdr:spPr>
        <a:xfrm>
          <a:off x="16165830" y="9914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6" name="テキスト ボックス 795"/>
        <xdr:cNvSpPr txBox="1"/>
      </xdr:nvSpPr>
      <xdr:spPr>
        <a:xfrm>
          <a:off x="1926907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61</xdr:row>
      <xdr:rowOff>80010</xdr:rowOff>
    </xdr:from>
    <xdr:ext cx="762000" cy="259080"/>
    <xdr:sp macro="" textlink="">
      <xdr:nvSpPr>
        <xdr:cNvPr id="797" name="テキスト ボックス 796"/>
        <xdr:cNvSpPr txBox="1"/>
      </xdr:nvSpPr>
      <xdr:spPr>
        <a:xfrm>
          <a:off x="185375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798" name="テキスト ボックス 797"/>
        <xdr:cNvSpPr txBox="1"/>
      </xdr:nvSpPr>
      <xdr:spPr>
        <a:xfrm>
          <a:off x="1775333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799" name="テキスト ボックス 798"/>
        <xdr:cNvSpPr txBox="1"/>
      </xdr:nvSpPr>
      <xdr:spPr>
        <a:xfrm>
          <a:off x="1698180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61</xdr:row>
      <xdr:rowOff>80010</xdr:rowOff>
    </xdr:from>
    <xdr:ext cx="762000" cy="259080"/>
    <xdr:sp macro="" textlink="">
      <xdr:nvSpPr>
        <xdr:cNvPr id="800" name="テキスト ボックス 799"/>
        <xdr:cNvSpPr txBox="1"/>
      </xdr:nvSpPr>
      <xdr:spPr>
        <a:xfrm>
          <a:off x="1619948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62865</xdr:rowOff>
    </xdr:from>
    <xdr:to xmlns:xdr="http://schemas.openxmlformats.org/drawingml/2006/spreadsheetDrawing">
      <xdr:col>116</xdr:col>
      <xdr:colOff>114300</xdr:colOff>
      <xdr:row>58</xdr:row>
      <xdr:rowOff>164465</xdr:rowOff>
    </xdr:to>
    <xdr:sp macro="" textlink="">
      <xdr:nvSpPr>
        <xdr:cNvPr id="801" name="楕円 800"/>
        <xdr:cNvSpPr/>
      </xdr:nvSpPr>
      <xdr:spPr>
        <a:xfrm>
          <a:off x="19385280" y="97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22225</xdr:rowOff>
    </xdr:from>
    <xdr:ext cx="469265" cy="259080"/>
    <xdr:sp macro="" textlink="">
      <xdr:nvSpPr>
        <xdr:cNvPr id="802" name="貸付金該当値テキスト"/>
        <xdr:cNvSpPr txBox="1"/>
      </xdr:nvSpPr>
      <xdr:spPr>
        <a:xfrm>
          <a:off x="19486880" y="95815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144145</xdr:rowOff>
    </xdr:from>
    <xdr:to xmlns:xdr="http://schemas.openxmlformats.org/drawingml/2006/spreadsheetDrawing">
      <xdr:col>112</xdr:col>
      <xdr:colOff>38100</xdr:colOff>
      <xdr:row>59</xdr:row>
      <xdr:rowOff>74295</xdr:rowOff>
    </xdr:to>
    <xdr:sp macro="" textlink="">
      <xdr:nvSpPr>
        <xdr:cNvPr id="803" name="楕円 802"/>
        <xdr:cNvSpPr/>
      </xdr:nvSpPr>
      <xdr:spPr>
        <a:xfrm>
          <a:off x="18664555" y="987107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167005</xdr:colOff>
      <xdr:row>59</xdr:row>
      <xdr:rowOff>64770</xdr:rowOff>
    </xdr:from>
    <xdr:ext cx="378460" cy="259080"/>
    <xdr:sp macro="" textlink="">
      <xdr:nvSpPr>
        <xdr:cNvPr id="804" name="テキスト ボックス 803"/>
        <xdr:cNvSpPr txBox="1"/>
      </xdr:nvSpPr>
      <xdr:spPr>
        <a:xfrm>
          <a:off x="18537555" y="9959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144145</xdr:rowOff>
    </xdr:from>
    <xdr:to xmlns:xdr="http://schemas.openxmlformats.org/drawingml/2006/spreadsheetDrawing">
      <xdr:col>107</xdr:col>
      <xdr:colOff>101600</xdr:colOff>
      <xdr:row>59</xdr:row>
      <xdr:rowOff>74295</xdr:rowOff>
    </xdr:to>
    <xdr:sp macro="" textlink="">
      <xdr:nvSpPr>
        <xdr:cNvPr id="805" name="楕円 804"/>
        <xdr:cNvSpPr/>
      </xdr:nvSpPr>
      <xdr:spPr>
        <a:xfrm>
          <a:off x="17869535" y="9871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64770</xdr:rowOff>
    </xdr:from>
    <xdr:ext cx="378460" cy="259080"/>
    <xdr:sp macro="" textlink="">
      <xdr:nvSpPr>
        <xdr:cNvPr id="806" name="テキスト ボックス 805"/>
        <xdr:cNvSpPr txBox="1"/>
      </xdr:nvSpPr>
      <xdr:spPr>
        <a:xfrm>
          <a:off x="17754600" y="9959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55</xdr:row>
      <xdr:rowOff>10160</xdr:rowOff>
    </xdr:from>
    <xdr:to xmlns:xdr="http://schemas.openxmlformats.org/drawingml/2006/spreadsheetDrawing">
      <xdr:col>102</xdr:col>
      <xdr:colOff>165100</xdr:colOff>
      <xdr:row>55</xdr:row>
      <xdr:rowOff>111760</xdr:rowOff>
    </xdr:to>
    <xdr:sp macro="" textlink="">
      <xdr:nvSpPr>
        <xdr:cNvPr id="807" name="楕円 806"/>
        <xdr:cNvSpPr/>
      </xdr:nvSpPr>
      <xdr:spPr>
        <a:xfrm>
          <a:off x="17098010" y="923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53</xdr:row>
      <xdr:rowOff>128270</xdr:rowOff>
    </xdr:from>
    <xdr:ext cx="534035" cy="258445"/>
    <xdr:sp macro="" textlink="">
      <xdr:nvSpPr>
        <xdr:cNvPr id="808" name="テキスト ボックス 807"/>
        <xdr:cNvSpPr txBox="1"/>
      </xdr:nvSpPr>
      <xdr:spPr>
        <a:xfrm>
          <a:off x="16904970" y="9017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130810</xdr:rowOff>
    </xdr:from>
    <xdr:to xmlns:xdr="http://schemas.openxmlformats.org/drawingml/2006/spreadsheetDrawing">
      <xdr:col>98</xdr:col>
      <xdr:colOff>38100</xdr:colOff>
      <xdr:row>55</xdr:row>
      <xdr:rowOff>60960</xdr:rowOff>
    </xdr:to>
    <xdr:sp macro="" textlink="">
      <xdr:nvSpPr>
        <xdr:cNvPr id="809" name="楕円 808"/>
        <xdr:cNvSpPr/>
      </xdr:nvSpPr>
      <xdr:spPr>
        <a:xfrm>
          <a:off x="16326485" y="918718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53</xdr:row>
      <xdr:rowOff>77470</xdr:rowOff>
    </xdr:from>
    <xdr:ext cx="534035" cy="259080"/>
    <xdr:sp macro="" textlink="">
      <xdr:nvSpPr>
        <xdr:cNvPr id="810" name="テキスト ボックス 809"/>
        <xdr:cNvSpPr txBox="1"/>
      </xdr:nvSpPr>
      <xdr:spPr>
        <a:xfrm>
          <a:off x="16133445" y="8966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1" name="正方形/長方形 810"/>
        <xdr:cNvSpPr/>
      </xdr:nvSpPr>
      <xdr:spPr>
        <a:xfrm>
          <a:off x="1603248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140335</xdr:rowOff>
    </xdr:to>
    <xdr:sp macro="" textlink="">
      <xdr:nvSpPr>
        <xdr:cNvPr id="812" name="正方形/長方形 811"/>
        <xdr:cNvSpPr/>
      </xdr:nvSpPr>
      <xdr:spPr>
        <a:xfrm>
          <a:off x="161594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3" name="正方形/長方形 812"/>
        <xdr:cNvSpPr/>
      </xdr:nvSpPr>
      <xdr:spPr>
        <a:xfrm>
          <a:off x="161594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140335</xdr:rowOff>
    </xdr:to>
    <xdr:sp macro="" textlink="">
      <xdr:nvSpPr>
        <xdr:cNvPr id="814" name="正方形/長方形 813"/>
        <xdr:cNvSpPr/>
      </xdr:nvSpPr>
      <xdr:spPr>
        <a:xfrm>
          <a:off x="1703451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5" name="正方形/長方形 814"/>
        <xdr:cNvSpPr/>
      </xdr:nvSpPr>
      <xdr:spPr>
        <a:xfrm>
          <a:off x="1703451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140335</xdr:rowOff>
    </xdr:to>
    <xdr:sp macro="" textlink="">
      <xdr:nvSpPr>
        <xdr:cNvPr id="816" name="正方形/長方形 815"/>
        <xdr:cNvSpPr/>
      </xdr:nvSpPr>
      <xdr:spPr>
        <a:xfrm>
          <a:off x="1803654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7" name="正方形/長方形 816"/>
        <xdr:cNvSpPr/>
      </xdr:nvSpPr>
      <xdr:spPr>
        <a:xfrm>
          <a:off x="1803654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8" name="正方形/長方形 817"/>
        <xdr:cNvSpPr/>
      </xdr:nvSpPr>
      <xdr:spPr>
        <a:xfrm>
          <a:off x="1603248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885" cy="225425"/>
    <xdr:sp macro="" textlink="">
      <xdr:nvSpPr>
        <xdr:cNvPr id="819" name="テキスト ボックス 818"/>
        <xdr:cNvSpPr txBox="1"/>
      </xdr:nvSpPr>
      <xdr:spPr>
        <a:xfrm>
          <a:off x="1601787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0" name="直線コネクタ 819"/>
        <xdr:cNvCxnSpPr/>
      </xdr:nvCxnSpPr>
      <xdr:spPr>
        <a:xfrm>
          <a:off x="1603248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1" name="直線コネクタ 820"/>
        <xdr:cNvCxnSpPr/>
      </xdr:nvCxnSpPr>
      <xdr:spPr>
        <a:xfrm>
          <a:off x="16032480" y="133464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128270</xdr:rowOff>
    </xdr:from>
    <xdr:ext cx="248285" cy="258445"/>
    <xdr:sp macro="" textlink="">
      <xdr:nvSpPr>
        <xdr:cNvPr id="822" name="テキスト ボックス 821"/>
        <xdr:cNvSpPr txBox="1"/>
      </xdr:nvSpPr>
      <xdr:spPr>
        <a:xfrm>
          <a:off x="15830550" y="132080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3" name="直線コネクタ 822"/>
        <xdr:cNvCxnSpPr/>
      </xdr:nvCxnSpPr>
      <xdr:spPr>
        <a:xfrm>
          <a:off x="16032480" y="1302702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0860" cy="258445"/>
    <xdr:sp macro="" textlink="">
      <xdr:nvSpPr>
        <xdr:cNvPr id="824" name="テキスト ボックス 823"/>
        <xdr:cNvSpPr txBox="1"/>
      </xdr:nvSpPr>
      <xdr:spPr>
        <a:xfrm>
          <a:off x="15571470" y="128885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131445</xdr:rowOff>
    </xdr:from>
    <xdr:to xmlns:xdr="http://schemas.openxmlformats.org/drawingml/2006/spreadsheetDrawing">
      <xdr:col>120</xdr:col>
      <xdr:colOff>114300</xdr:colOff>
      <xdr:row>75</xdr:row>
      <xdr:rowOff>131445</xdr:rowOff>
    </xdr:to>
    <xdr:cxnSp macro="">
      <xdr:nvCxnSpPr>
        <xdr:cNvPr id="825" name="直線コネクタ 824"/>
        <xdr:cNvCxnSpPr/>
      </xdr:nvCxnSpPr>
      <xdr:spPr>
        <a:xfrm>
          <a:off x="16032480" y="127082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0860" cy="259080"/>
    <xdr:sp macro="" textlink="">
      <xdr:nvSpPr>
        <xdr:cNvPr id="826" name="テキスト ボックス 825"/>
        <xdr:cNvSpPr txBox="1"/>
      </xdr:nvSpPr>
      <xdr:spPr>
        <a:xfrm>
          <a:off x="15571470" y="12569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27" name="直線コネクタ 826"/>
        <xdr:cNvCxnSpPr/>
      </xdr:nvCxnSpPr>
      <xdr:spPr>
        <a:xfrm>
          <a:off x="16032480" y="123894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5715</xdr:rowOff>
    </xdr:from>
    <xdr:ext cx="530860" cy="259080"/>
    <xdr:sp macro="" textlink="">
      <xdr:nvSpPr>
        <xdr:cNvPr id="828" name="テキスト ボックス 827"/>
        <xdr:cNvSpPr txBox="1"/>
      </xdr:nvSpPr>
      <xdr:spPr>
        <a:xfrm>
          <a:off x="15571470" y="122472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29" name="直線コネクタ 828"/>
        <xdr:cNvCxnSpPr/>
      </xdr:nvCxnSpPr>
      <xdr:spPr>
        <a:xfrm>
          <a:off x="16032480" y="120707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4995" cy="259080"/>
    <xdr:sp macro="" textlink="">
      <xdr:nvSpPr>
        <xdr:cNvPr id="830" name="テキスト ボックス 829"/>
        <xdr:cNvSpPr txBox="1"/>
      </xdr:nvSpPr>
      <xdr:spPr>
        <a:xfrm>
          <a:off x="15530830" y="119284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1" name="直線コネクタ 830"/>
        <xdr:cNvCxnSpPr/>
      </xdr:nvCxnSpPr>
      <xdr:spPr>
        <a:xfrm>
          <a:off x="16032480" y="117475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4995" cy="259080"/>
    <xdr:sp macro="" textlink="">
      <xdr:nvSpPr>
        <xdr:cNvPr id="832" name="テキスト ボックス 831"/>
        <xdr:cNvSpPr txBox="1"/>
      </xdr:nvSpPr>
      <xdr:spPr>
        <a:xfrm>
          <a:off x="15530830" y="116090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3" name="直線コネクタ 832"/>
        <xdr:cNvCxnSpPr/>
      </xdr:nvCxnSpPr>
      <xdr:spPr>
        <a:xfrm>
          <a:off x="1603248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34" name="テキスト ボックス 833"/>
        <xdr:cNvSpPr txBox="1"/>
      </xdr:nvSpPr>
      <xdr:spPr>
        <a:xfrm>
          <a:off x="1553083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繰出金グラフ枠"/>
        <xdr:cNvSpPr/>
      </xdr:nvSpPr>
      <xdr:spPr>
        <a:xfrm>
          <a:off x="1603248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79375</xdr:rowOff>
    </xdr:from>
    <xdr:to xmlns:xdr="http://schemas.openxmlformats.org/drawingml/2006/spreadsheetDrawing">
      <xdr:col>116</xdr:col>
      <xdr:colOff>62865</xdr:colOff>
      <xdr:row>79</xdr:row>
      <xdr:rowOff>66675</xdr:rowOff>
    </xdr:to>
    <xdr:cxnSp macro="">
      <xdr:nvCxnSpPr>
        <xdr:cNvPr id="836" name="直線コネクタ 835"/>
        <xdr:cNvCxnSpPr/>
      </xdr:nvCxnSpPr>
      <xdr:spPr>
        <a:xfrm flipV="1">
          <a:off x="19434175" y="11817985"/>
          <a:ext cx="127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70485</xdr:rowOff>
    </xdr:from>
    <xdr:ext cx="469265" cy="258445"/>
    <xdr:sp macro="" textlink="">
      <xdr:nvSpPr>
        <xdr:cNvPr id="837" name="繰出金最小値テキスト"/>
        <xdr:cNvSpPr txBox="1"/>
      </xdr:nvSpPr>
      <xdr:spPr>
        <a:xfrm>
          <a:off x="19486880" y="133178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66675</xdr:rowOff>
    </xdr:from>
    <xdr:to xmlns:xdr="http://schemas.openxmlformats.org/drawingml/2006/spreadsheetDrawing">
      <xdr:col>116</xdr:col>
      <xdr:colOff>152400</xdr:colOff>
      <xdr:row>79</xdr:row>
      <xdr:rowOff>66675</xdr:rowOff>
    </xdr:to>
    <xdr:cxnSp macro="">
      <xdr:nvCxnSpPr>
        <xdr:cNvPr id="838" name="直線コネクタ 837"/>
        <xdr:cNvCxnSpPr/>
      </xdr:nvCxnSpPr>
      <xdr:spPr>
        <a:xfrm>
          <a:off x="19370675" y="133140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26035</xdr:rowOff>
    </xdr:from>
    <xdr:ext cx="598170" cy="259080"/>
    <xdr:sp macro="" textlink="">
      <xdr:nvSpPr>
        <xdr:cNvPr id="839" name="繰出金最大値テキスト"/>
        <xdr:cNvSpPr txBox="1"/>
      </xdr:nvSpPr>
      <xdr:spPr>
        <a:xfrm>
          <a:off x="19486880" y="11597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79375</xdr:rowOff>
    </xdr:from>
    <xdr:to xmlns:xdr="http://schemas.openxmlformats.org/drawingml/2006/spreadsheetDrawing">
      <xdr:col>116</xdr:col>
      <xdr:colOff>152400</xdr:colOff>
      <xdr:row>70</xdr:row>
      <xdr:rowOff>79375</xdr:rowOff>
    </xdr:to>
    <xdr:cxnSp macro="">
      <xdr:nvCxnSpPr>
        <xdr:cNvPr id="840" name="直線コネクタ 839"/>
        <xdr:cNvCxnSpPr/>
      </xdr:nvCxnSpPr>
      <xdr:spPr>
        <a:xfrm>
          <a:off x="19370675" y="118179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74</xdr:row>
      <xdr:rowOff>134620</xdr:rowOff>
    </xdr:from>
    <xdr:to xmlns:xdr="http://schemas.openxmlformats.org/drawingml/2006/spreadsheetDrawing">
      <xdr:col>116</xdr:col>
      <xdr:colOff>63500</xdr:colOff>
      <xdr:row>74</xdr:row>
      <xdr:rowOff>154305</xdr:rowOff>
    </xdr:to>
    <xdr:cxnSp macro="">
      <xdr:nvCxnSpPr>
        <xdr:cNvPr id="841" name="直線コネクタ 840"/>
        <xdr:cNvCxnSpPr/>
      </xdr:nvCxnSpPr>
      <xdr:spPr>
        <a:xfrm flipV="1">
          <a:off x="18704560" y="12543790"/>
          <a:ext cx="73152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70485</xdr:rowOff>
    </xdr:from>
    <xdr:ext cx="534035" cy="258445"/>
    <xdr:sp macro="" textlink="">
      <xdr:nvSpPr>
        <xdr:cNvPr id="842" name="繰出金平均値テキスト"/>
        <xdr:cNvSpPr txBox="1"/>
      </xdr:nvSpPr>
      <xdr:spPr>
        <a:xfrm>
          <a:off x="19486880" y="1264729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92075</xdr:rowOff>
    </xdr:from>
    <xdr:to xmlns:xdr="http://schemas.openxmlformats.org/drawingml/2006/spreadsheetDrawing">
      <xdr:col>116</xdr:col>
      <xdr:colOff>114300</xdr:colOff>
      <xdr:row>76</xdr:row>
      <xdr:rowOff>22225</xdr:rowOff>
    </xdr:to>
    <xdr:sp macro="" textlink="">
      <xdr:nvSpPr>
        <xdr:cNvPr id="843" name="フローチャート: 判断 842"/>
        <xdr:cNvSpPr/>
      </xdr:nvSpPr>
      <xdr:spPr>
        <a:xfrm>
          <a:off x="19385280" y="12668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149860</xdr:rowOff>
    </xdr:from>
    <xdr:to xmlns:xdr="http://schemas.openxmlformats.org/drawingml/2006/spreadsheetDrawing">
      <xdr:col>111</xdr:col>
      <xdr:colOff>167005</xdr:colOff>
      <xdr:row>74</xdr:row>
      <xdr:rowOff>154305</xdr:rowOff>
    </xdr:to>
    <xdr:cxnSp macro="">
      <xdr:nvCxnSpPr>
        <xdr:cNvPr id="844" name="直線コネクタ 843"/>
        <xdr:cNvCxnSpPr/>
      </xdr:nvCxnSpPr>
      <xdr:spPr>
        <a:xfrm>
          <a:off x="17920335" y="12559030"/>
          <a:ext cx="7842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69215</xdr:rowOff>
    </xdr:from>
    <xdr:to xmlns:xdr="http://schemas.openxmlformats.org/drawingml/2006/spreadsheetDrawing">
      <xdr:col>112</xdr:col>
      <xdr:colOff>38100</xdr:colOff>
      <xdr:row>75</xdr:row>
      <xdr:rowOff>167640</xdr:rowOff>
    </xdr:to>
    <xdr:sp macro="" textlink="">
      <xdr:nvSpPr>
        <xdr:cNvPr id="845" name="フローチャート: 判断 844"/>
        <xdr:cNvSpPr/>
      </xdr:nvSpPr>
      <xdr:spPr>
        <a:xfrm>
          <a:off x="18664555" y="12646025"/>
          <a:ext cx="781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161925</xdr:rowOff>
    </xdr:from>
    <xdr:ext cx="534035" cy="258445"/>
    <xdr:sp macro="" textlink="">
      <xdr:nvSpPr>
        <xdr:cNvPr id="846" name="テキスト ボックス 845"/>
        <xdr:cNvSpPr txBox="1"/>
      </xdr:nvSpPr>
      <xdr:spPr>
        <a:xfrm>
          <a:off x="18471515" y="12738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149860</xdr:rowOff>
    </xdr:from>
    <xdr:to xmlns:xdr="http://schemas.openxmlformats.org/drawingml/2006/spreadsheetDrawing">
      <xdr:col>107</xdr:col>
      <xdr:colOff>50800</xdr:colOff>
      <xdr:row>75</xdr:row>
      <xdr:rowOff>10160</xdr:rowOff>
    </xdr:to>
    <xdr:cxnSp macro="">
      <xdr:nvCxnSpPr>
        <xdr:cNvPr id="847" name="直線コネクタ 846"/>
        <xdr:cNvCxnSpPr/>
      </xdr:nvCxnSpPr>
      <xdr:spPr>
        <a:xfrm flipV="1">
          <a:off x="17148810" y="12559030"/>
          <a:ext cx="7715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76200</xdr:rowOff>
    </xdr:from>
    <xdr:to xmlns:xdr="http://schemas.openxmlformats.org/drawingml/2006/spreadsheetDrawing">
      <xdr:col>107</xdr:col>
      <xdr:colOff>101600</xdr:colOff>
      <xdr:row>76</xdr:row>
      <xdr:rowOff>6350</xdr:rowOff>
    </xdr:to>
    <xdr:sp macro="" textlink="">
      <xdr:nvSpPr>
        <xdr:cNvPr id="848" name="フローチャート: 判断 847"/>
        <xdr:cNvSpPr/>
      </xdr:nvSpPr>
      <xdr:spPr>
        <a:xfrm>
          <a:off x="17869535" y="12653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167640</xdr:rowOff>
    </xdr:from>
    <xdr:ext cx="534035" cy="259080"/>
    <xdr:sp macro="" textlink="">
      <xdr:nvSpPr>
        <xdr:cNvPr id="849" name="テキスト ボックス 848"/>
        <xdr:cNvSpPr txBox="1"/>
      </xdr:nvSpPr>
      <xdr:spPr>
        <a:xfrm>
          <a:off x="17699990" y="12744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75</xdr:row>
      <xdr:rowOff>10160</xdr:rowOff>
    </xdr:from>
    <xdr:to xmlns:xdr="http://schemas.openxmlformats.org/drawingml/2006/spreadsheetDrawing">
      <xdr:col>102</xdr:col>
      <xdr:colOff>114300</xdr:colOff>
      <xdr:row>75</xdr:row>
      <xdr:rowOff>31750</xdr:rowOff>
    </xdr:to>
    <xdr:cxnSp macro="">
      <xdr:nvCxnSpPr>
        <xdr:cNvPr id="850" name="直線コネクタ 849"/>
        <xdr:cNvCxnSpPr/>
      </xdr:nvCxnSpPr>
      <xdr:spPr>
        <a:xfrm flipV="1">
          <a:off x="16366490" y="12586970"/>
          <a:ext cx="78232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73660</xdr:rowOff>
    </xdr:from>
    <xdr:to xmlns:xdr="http://schemas.openxmlformats.org/drawingml/2006/spreadsheetDrawing">
      <xdr:col>102</xdr:col>
      <xdr:colOff>165100</xdr:colOff>
      <xdr:row>76</xdr:row>
      <xdr:rowOff>3810</xdr:rowOff>
    </xdr:to>
    <xdr:sp macro="" textlink="">
      <xdr:nvSpPr>
        <xdr:cNvPr id="851" name="フローチャート: 判断 850"/>
        <xdr:cNvSpPr/>
      </xdr:nvSpPr>
      <xdr:spPr>
        <a:xfrm>
          <a:off x="17098010" y="1265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166370</xdr:rowOff>
    </xdr:from>
    <xdr:ext cx="534035" cy="258445"/>
    <xdr:sp macro="" textlink="">
      <xdr:nvSpPr>
        <xdr:cNvPr id="852" name="テキスト ボックス 851"/>
        <xdr:cNvSpPr txBox="1"/>
      </xdr:nvSpPr>
      <xdr:spPr>
        <a:xfrm>
          <a:off x="16904970" y="12743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69215</xdr:rowOff>
    </xdr:from>
    <xdr:to xmlns:xdr="http://schemas.openxmlformats.org/drawingml/2006/spreadsheetDrawing">
      <xdr:col>98</xdr:col>
      <xdr:colOff>38100</xdr:colOff>
      <xdr:row>75</xdr:row>
      <xdr:rowOff>167640</xdr:rowOff>
    </xdr:to>
    <xdr:sp macro="" textlink="">
      <xdr:nvSpPr>
        <xdr:cNvPr id="853" name="フローチャート: 判断 852"/>
        <xdr:cNvSpPr/>
      </xdr:nvSpPr>
      <xdr:spPr>
        <a:xfrm>
          <a:off x="16326485" y="12646025"/>
          <a:ext cx="781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161925</xdr:rowOff>
    </xdr:from>
    <xdr:ext cx="534035" cy="258445"/>
    <xdr:sp macro="" textlink="">
      <xdr:nvSpPr>
        <xdr:cNvPr id="854" name="テキスト ボックス 853"/>
        <xdr:cNvSpPr txBox="1"/>
      </xdr:nvSpPr>
      <xdr:spPr>
        <a:xfrm>
          <a:off x="16133445" y="12738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5" name="テキスト ボックス 854"/>
        <xdr:cNvSpPr txBox="1"/>
      </xdr:nvSpPr>
      <xdr:spPr>
        <a:xfrm>
          <a:off x="1926907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81</xdr:row>
      <xdr:rowOff>80010</xdr:rowOff>
    </xdr:from>
    <xdr:ext cx="762000" cy="259080"/>
    <xdr:sp macro="" textlink="">
      <xdr:nvSpPr>
        <xdr:cNvPr id="856" name="テキスト ボックス 855"/>
        <xdr:cNvSpPr txBox="1"/>
      </xdr:nvSpPr>
      <xdr:spPr>
        <a:xfrm>
          <a:off x="185375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57" name="テキスト ボックス 856"/>
        <xdr:cNvSpPr txBox="1"/>
      </xdr:nvSpPr>
      <xdr:spPr>
        <a:xfrm>
          <a:off x="1775333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1365" cy="259080"/>
    <xdr:sp macro="" textlink="">
      <xdr:nvSpPr>
        <xdr:cNvPr id="858" name="テキスト ボックス 857"/>
        <xdr:cNvSpPr txBox="1"/>
      </xdr:nvSpPr>
      <xdr:spPr>
        <a:xfrm>
          <a:off x="1698180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81</xdr:row>
      <xdr:rowOff>80010</xdr:rowOff>
    </xdr:from>
    <xdr:ext cx="762000" cy="259080"/>
    <xdr:sp macro="" textlink="">
      <xdr:nvSpPr>
        <xdr:cNvPr id="859" name="テキスト ボックス 858"/>
        <xdr:cNvSpPr txBox="1"/>
      </xdr:nvSpPr>
      <xdr:spPr>
        <a:xfrm>
          <a:off x="1619948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84455</xdr:rowOff>
    </xdr:from>
    <xdr:to xmlns:xdr="http://schemas.openxmlformats.org/drawingml/2006/spreadsheetDrawing">
      <xdr:col>116</xdr:col>
      <xdr:colOff>114300</xdr:colOff>
      <xdr:row>75</xdr:row>
      <xdr:rowOff>13970</xdr:rowOff>
    </xdr:to>
    <xdr:sp macro="" textlink="">
      <xdr:nvSpPr>
        <xdr:cNvPr id="860" name="楕円 859"/>
        <xdr:cNvSpPr/>
      </xdr:nvSpPr>
      <xdr:spPr>
        <a:xfrm>
          <a:off x="19385280" y="124936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106680</xdr:rowOff>
    </xdr:from>
    <xdr:ext cx="534035" cy="258445"/>
    <xdr:sp macro="" textlink="">
      <xdr:nvSpPr>
        <xdr:cNvPr id="861" name="繰出金該当値テキスト"/>
        <xdr:cNvSpPr txBox="1"/>
      </xdr:nvSpPr>
      <xdr:spPr>
        <a:xfrm>
          <a:off x="19486880" y="12348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103505</xdr:rowOff>
    </xdr:from>
    <xdr:to xmlns:xdr="http://schemas.openxmlformats.org/drawingml/2006/spreadsheetDrawing">
      <xdr:col>112</xdr:col>
      <xdr:colOff>38100</xdr:colOff>
      <xdr:row>75</xdr:row>
      <xdr:rowOff>33655</xdr:rowOff>
    </xdr:to>
    <xdr:sp macro="" textlink="">
      <xdr:nvSpPr>
        <xdr:cNvPr id="862" name="楕円 861"/>
        <xdr:cNvSpPr/>
      </xdr:nvSpPr>
      <xdr:spPr>
        <a:xfrm>
          <a:off x="18664555" y="1251267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50165</xdr:rowOff>
    </xdr:from>
    <xdr:ext cx="534035" cy="258445"/>
    <xdr:sp macro="" textlink="">
      <xdr:nvSpPr>
        <xdr:cNvPr id="863" name="テキスト ボックス 862"/>
        <xdr:cNvSpPr txBox="1"/>
      </xdr:nvSpPr>
      <xdr:spPr>
        <a:xfrm>
          <a:off x="18471515" y="12291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99060</xdr:rowOff>
    </xdr:from>
    <xdr:to xmlns:xdr="http://schemas.openxmlformats.org/drawingml/2006/spreadsheetDrawing">
      <xdr:col>107</xdr:col>
      <xdr:colOff>101600</xdr:colOff>
      <xdr:row>75</xdr:row>
      <xdr:rowOff>29210</xdr:rowOff>
    </xdr:to>
    <xdr:sp macro="" textlink="">
      <xdr:nvSpPr>
        <xdr:cNvPr id="864" name="楕円 863"/>
        <xdr:cNvSpPr/>
      </xdr:nvSpPr>
      <xdr:spPr>
        <a:xfrm>
          <a:off x="17869535" y="12508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45720</xdr:rowOff>
    </xdr:from>
    <xdr:ext cx="534035" cy="259080"/>
    <xdr:sp macro="" textlink="">
      <xdr:nvSpPr>
        <xdr:cNvPr id="865" name="テキスト ボックス 864"/>
        <xdr:cNvSpPr txBox="1"/>
      </xdr:nvSpPr>
      <xdr:spPr>
        <a:xfrm>
          <a:off x="17699990" y="12287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130810</xdr:rowOff>
    </xdr:from>
    <xdr:to xmlns:xdr="http://schemas.openxmlformats.org/drawingml/2006/spreadsheetDrawing">
      <xdr:col>102</xdr:col>
      <xdr:colOff>165100</xdr:colOff>
      <xdr:row>75</xdr:row>
      <xdr:rowOff>60960</xdr:rowOff>
    </xdr:to>
    <xdr:sp macro="" textlink="">
      <xdr:nvSpPr>
        <xdr:cNvPr id="866" name="楕円 865"/>
        <xdr:cNvSpPr/>
      </xdr:nvSpPr>
      <xdr:spPr>
        <a:xfrm>
          <a:off x="17098010" y="12539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77470</xdr:rowOff>
    </xdr:from>
    <xdr:ext cx="534035" cy="259080"/>
    <xdr:sp macro="" textlink="">
      <xdr:nvSpPr>
        <xdr:cNvPr id="867" name="テキスト ボックス 866"/>
        <xdr:cNvSpPr txBox="1"/>
      </xdr:nvSpPr>
      <xdr:spPr>
        <a:xfrm>
          <a:off x="16904970" y="12319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152400</xdr:rowOff>
    </xdr:from>
    <xdr:to xmlns:xdr="http://schemas.openxmlformats.org/drawingml/2006/spreadsheetDrawing">
      <xdr:col>98</xdr:col>
      <xdr:colOff>38100</xdr:colOff>
      <xdr:row>75</xdr:row>
      <xdr:rowOff>82550</xdr:rowOff>
    </xdr:to>
    <xdr:sp macro="" textlink="">
      <xdr:nvSpPr>
        <xdr:cNvPr id="868" name="楕円 867"/>
        <xdr:cNvSpPr/>
      </xdr:nvSpPr>
      <xdr:spPr>
        <a:xfrm>
          <a:off x="16326485" y="125615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99060</xdr:rowOff>
    </xdr:from>
    <xdr:ext cx="534035" cy="259080"/>
    <xdr:sp macro="" textlink="">
      <xdr:nvSpPr>
        <xdr:cNvPr id="869" name="テキスト ボックス 868"/>
        <xdr:cNvSpPr txBox="1"/>
      </xdr:nvSpPr>
      <xdr:spPr>
        <a:xfrm>
          <a:off x="16133445" y="12340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0" name="正方形/長方形 869"/>
        <xdr:cNvSpPr/>
      </xdr:nvSpPr>
      <xdr:spPr>
        <a:xfrm>
          <a:off x="1603248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140335</xdr:rowOff>
    </xdr:to>
    <xdr:sp macro="" textlink="">
      <xdr:nvSpPr>
        <xdr:cNvPr id="871" name="正方形/長方形 870"/>
        <xdr:cNvSpPr/>
      </xdr:nvSpPr>
      <xdr:spPr>
        <a:xfrm>
          <a:off x="161594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2" name="正方形/長方形 871"/>
        <xdr:cNvSpPr/>
      </xdr:nvSpPr>
      <xdr:spPr>
        <a:xfrm>
          <a:off x="161594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140335</xdr:rowOff>
    </xdr:to>
    <xdr:sp macro="" textlink="">
      <xdr:nvSpPr>
        <xdr:cNvPr id="873" name="正方形/長方形 872"/>
        <xdr:cNvSpPr/>
      </xdr:nvSpPr>
      <xdr:spPr>
        <a:xfrm>
          <a:off x="1703451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4" name="正方形/長方形 873"/>
        <xdr:cNvSpPr/>
      </xdr:nvSpPr>
      <xdr:spPr>
        <a:xfrm>
          <a:off x="1703451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140335</xdr:rowOff>
    </xdr:to>
    <xdr:sp macro="" textlink="">
      <xdr:nvSpPr>
        <xdr:cNvPr id="875" name="正方形/長方形 874"/>
        <xdr:cNvSpPr/>
      </xdr:nvSpPr>
      <xdr:spPr>
        <a:xfrm>
          <a:off x="1803654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6" name="正方形/長方形 875"/>
        <xdr:cNvSpPr/>
      </xdr:nvSpPr>
      <xdr:spPr>
        <a:xfrm>
          <a:off x="1803654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7" name="正方形/長方形 876"/>
        <xdr:cNvSpPr/>
      </xdr:nvSpPr>
      <xdr:spPr>
        <a:xfrm>
          <a:off x="1603248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885" cy="225425"/>
    <xdr:sp macro="" textlink="">
      <xdr:nvSpPr>
        <xdr:cNvPr id="878" name="テキスト ボックス 877"/>
        <xdr:cNvSpPr txBox="1"/>
      </xdr:nvSpPr>
      <xdr:spPr>
        <a:xfrm>
          <a:off x="1601787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9" name="直線コネクタ 878"/>
        <xdr:cNvCxnSpPr/>
      </xdr:nvCxnSpPr>
      <xdr:spPr>
        <a:xfrm>
          <a:off x="1603248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0" name="直線コネクタ 879"/>
        <xdr:cNvCxnSpPr/>
      </xdr:nvCxnSpPr>
      <xdr:spPr>
        <a:xfrm>
          <a:off x="1603248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81" name="テキスト ボックス 880"/>
        <xdr:cNvSpPr txBox="1"/>
      </xdr:nvSpPr>
      <xdr:spPr>
        <a:xfrm>
          <a:off x="15830550" y="15770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2" name="直線コネクタ 881"/>
        <xdr:cNvCxnSpPr/>
      </xdr:nvCxnSpPr>
      <xdr:spPr>
        <a:xfrm>
          <a:off x="1603248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83" name="テキスト ボックス 882"/>
        <xdr:cNvSpPr txBox="1"/>
      </xdr:nvSpPr>
      <xdr:spPr>
        <a:xfrm>
          <a:off x="15830550" y="146431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前年度繰上充用金グラフ枠"/>
        <xdr:cNvSpPr/>
      </xdr:nvSpPr>
      <xdr:spPr>
        <a:xfrm>
          <a:off x="1603248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5" name="直線コネクタ 884"/>
        <xdr:cNvCxnSpPr/>
      </xdr:nvCxnSpPr>
      <xdr:spPr>
        <a:xfrm>
          <a:off x="1943417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8920" cy="259080"/>
    <xdr:sp macro="" textlink="">
      <xdr:nvSpPr>
        <xdr:cNvPr id="886" name="前年度繰上充用金最小値テキスト"/>
        <xdr:cNvSpPr txBox="1"/>
      </xdr:nvSpPr>
      <xdr:spPr>
        <a:xfrm>
          <a:off x="1948688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7" name="直線コネクタ 886"/>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8920" cy="259080"/>
    <xdr:sp macro="" textlink="">
      <xdr:nvSpPr>
        <xdr:cNvPr id="888" name="前年度繰上充用金最大値テキスト"/>
        <xdr:cNvSpPr txBox="1"/>
      </xdr:nvSpPr>
      <xdr:spPr>
        <a:xfrm>
          <a:off x="19486880" y="15612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94</xdr:row>
      <xdr:rowOff>139700</xdr:rowOff>
    </xdr:from>
    <xdr:to xmlns:xdr="http://schemas.openxmlformats.org/drawingml/2006/spreadsheetDrawing">
      <xdr:col>116</xdr:col>
      <xdr:colOff>63500</xdr:colOff>
      <xdr:row>94</xdr:row>
      <xdr:rowOff>139700</xdr:rowOff>
    </xdr:to>
    <xdr:cxnSp macro="">
      <xdr:nvCxnSpPr>
        <xdr:cNvPr id="890" name="直線コネクタ 889"/>
        <xdr:cNvCxnSpPr/>
      </xdr:nvCxnSpPr>
      <xdr:spPr>
        <a:xfrm>
          <a:off x="18704560" y="1591310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8920" cy="259080"/>
    <xdr:sp macro="" textlink="">
      <xdr:nvSpPr>
        <xdr:cNvPr id="891" name="前年度繰上充用金平均値テキスト"/>
        <xdr:cNvSpPr txBox="1"/>
      </xdr:nvSpPr>
      <xdr:spPr>
        <a:xfrm>
          <a:off x="19486880" y="158407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2" name="フローチャート: 判断 891"/>
        <xdr:cNvSpPr/>
      </xdr:nvSpPr>
      <xdr:spPr>
        <a:xfrm>
          <a:off x="193852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167005</xdr:colOff>
      <xdr:row>94</xdr:row>
      <xdr:rowOff>139700</xdr:rowOff>
    </xdr:to>
    <xdr:cxnSp macro="">
      <xdr:nvCxnSpPr>
        <xdr:cNvPr id="893" name="直線コネクタ 892"/>
        <xdr:cNvCxnSpPr/>
      </xdr:nvCxnSpPr>
      <xdr:spPr>
        <a:xfrm>
          <a:off x="17920335" y="1591310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4" name="フローチャート: 判断 893"/>
        <xdr:cNvSpPr/>
      </xdr:nvSpPr>
      <xdr:spPr>
        <a:xfrm>
          <a:off x="1866455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9555" cy="259080"/>
    <xdr:sp macro="" textlink="">
      <xdr:nvSpPr>
        <xdr:cNvPr id="895" name="テキスト ボックス 894"/>
        <xdr:cNvSpPr txBox="1"/>
      </xdr:nvSpPr>
      <xdr:spPr>
        <a:xfrm>
          <a:off x="18590895"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6" name="直線コネクタ 895"/>
        <xdr:cNvCxnSpPr/>
      </xdr:nvCxnSpPr>
      <xdr:spPr>
        <a:xfrm>
          <a:off x="17148810" y="1591310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7" name="フローチャート: 判断 896"/>
        <xdr:cNvSpPr/>
      </xdr:nvSpPr>
      <xdr:spPr>
        <a:xfrm>
          <a:off x="17869535"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9555" cy="259080"/>
    <xdr:sp macro="" textlink="">
      <xdr:nvSpPr>
        <xdr:cNvPr id="898" name="テキスト ボックス 897"/>
        <xdr:cNvSpPr txBox="1"/>
      </xdr:nvSpPr>
      <xdr:spPr>
        <a:xfrm>
          <a:off x="1781937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94</xdr:row>
      <xdr:rowOff>139700</xdr:rowOff>
    </xdr:from>
    <xdr:to xmlns:xdr="http://schemas.openxmlformats.org/drawingml/2006/spreadsheetDrawing">
      <xdr:col>102</xdr:col>
      <xdr:colOff>114300</xdr:colOff>
      <xdr:row>94</xdr:row>
      <xdr:rowOff>139700</xdr:rowOff>
    </xdr:to>
    <xdr:cxnSp macro="">
      <xdr:nvCxnSpPr>
        <xdr:cNvPr id="899" name="直線コネクタ 898"/>
        <xdr:cNvCxnSpPr/>
      </xdr:nvCxnSpPr>
      <xdr:spPr>
        <a:xfrm>
          <a:off x="16366490" y="1591310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0" name="フローチャート: 判断 899"/>
        <xdr:cNvSpPr/>
      </xdr:nvSpPr>
      <xdr:spPr>
        <a:xfrm>
          <a:off x="1709801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95</xdr:row>
      <xdr:rowOff>10160</xdr:rowOff>
    </xdr:from>
    <xdr:ext cx="249555" cy="259080"/>
    <xdr:sp macro="" textlink="">
      <xdr:nvSpPr>
        <xdr:cNvPr id="901" name="テキスト ボックス 900"/>
        <xdr:cNvSpPr txBox="1"/>
      </xdr:nvSpPr>
      <xdr:spPr>
        <a:xfrm>
          <a:off x="1703451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2" name="フローチャート: 判断 901"/>
        <xdr:cNvSpPr/>
      </xdr:nvSpPr>
      <xdr:spPr>
        <a:xfrm>
          <a:off x="1632648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9555" cy="259080"/>
    <xdr:sp macro="" textlink="">
      <xdr:nvSpPr>
        <xdr:cNvPr id="903" name="テキスト ボックス 902"/>
        <xdr:cNvSpPr txBox="1"/>
      </xdr:nvSpPr>
      <xdr:spPr>
        <a:xfrm>
          <a:off x="16252825"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4" name="テキスト ボックス 903"/>
        <xdr:cNvSpPr txBox="1"/>
      </xdr:nvSpPr>
      <xdr:spPr>
        <a:xfrm>
          <a:off x="1926907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101</xdr:row>
      <xdr:rowOff>80010</xdr:rowOff>
    </xdr:from>
    <xdr:ext cx="762000" cy="259080"/>
    <xdr:sp macro="" textlink="">
      <xdr:nvSpPr>
        <xdr:cNvPr id="905" name="テキスト ボックス 904"/>
        <xdr:cNvSpPr txBox="1"/>
      </xdr:nvSpPr>
      <xdr:spPr>
        <a:xfrm>
          <a:off x="185375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06" name="テキスト ボックス 905"/>
        <xdr:cNvSpPr txBox="1"/>
      </xdr:nvSpPr>
      <xdr:spPr>
        <a:xfrm>
          <a:off x="1775333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1365" cy="259080"/>
    <xdr:sp macro="" textlink="">
      <xdr:nvSpPr>
        <xdr:cNvPr id="907" name="テキスト ボックス 906"/>
        <xdr:cNvSpPr txBox="1"/>
      </xdr:nvSpPr>
      <xdr:spPr>
        <a:xfrm>
          <a:off x="1698180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101</xdr:row>
      <xdr:rowOff>80010</xdr:rowOff>
    </xdr:from>
    <xdr:ext cx="762000" cy="259080"/>
    <xdr:sp macro="" textlink="">
      <xdr:nvSpPr>
        <xdr:cNvPr id="908" name="テキスト ボックス 907"/>
        <xdr:cNvSpPr txBox="1"/>
      </xdr:nvSpPr>
      <xdr:spPr>
        <a:xfrm>
          <a:off x="1619948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楕円 908"/>
        <xdr:cNvSpPr/>
      </xdr:nvSpPr>
      <xdr:spPr>
        <a:xfrm>
          <a:off x="193852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8920" cy="259080"/>
    <xdr:sp macro="" textlink="">
      <xdr:nvSpPr>
        <xdr:cNvPr id="910" name="前年度繰上充用金該当値テキスト"/>
        <xdr:cNvSpPr txBox="1"/>
      </xdr:nvSpPr>
      <xdr:spPr>
        <a:xfrm>
          <a:off x="1948688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楕円 910"/>
        <xdr:cNvSpPr/>
      </xdr:nvSpPr>
      <xdr:spPr>
        <a:xfrm>
          <a:off x="1866455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9555" cy="259080"/>
    <xdr:sp macro="" textlink="">
      <xdr:nvSpPr>
        <xdr:cNvPr id="912" name="テキスト ボックス 911"/>
        <xdr:cNvSpPr txBox="1"/>
      </xdr:nvSpPr>
      <xdr:spPr>
        <a:xfrm>
          <a:off x="18590895"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楕円 912"/>
        <xdr:cNvSpPr/>
      </xdr:nvSpPr>
      <xdr:spPr>
        <a:xfrm>
          <a:off x="17869535"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9555" cy="259080"/>
    <xdr:sp macro="" textlink="">
      <xdr:nvSpPr>
        <xdr:cNvPr id="914" name="テキスト ボックス 913"/>
        <xdr:cNvSpPr txBox="1"/>
      </xdr:nvSpPr>
      <xdr:spPr>
        <a:xfrm>
          <a:off x="1781937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5" name="楕円 914"/>
        <xdr:cNvSpPr/>
      </xdr:nvSpPr>
      <xdr:spPr>
        <a:xfrm>
          <a:off x="1709801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93</xdr:row>
      <xdr:rowOff>35560</xdr:rowOff>
    </xdr:from>
    <xdr:ext cx="249555" cy="259080"/>
    <xdr:sp macro="" textlink="">
      <xdr:nvSpPr>
        <xdr:cNvPr id="916" name="テキスト ボックス 915"/>
        <xdr:cNvSpPr txBox="1"/>
      </xdr:nvSpPr>
      <xdr:spPr>
        <a:xfrm>
          <a:off x="1703451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7" name="楕円 916"/>
        <xdr:cNvSpPr/>
      </xdr:nvSpPr>
      <xdr:spPr>
        <a:xfrm>
          <a:off x="1632648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9555" cy="259080"/>
    <xdr:sp macro="" textlink="">
      <xdr:nvSpPr>
        <xdr:cNvPr id="918" name="テキスト ボックス 917"/>
        <xdr:cNvSpPr txBox="1"/>
      </xdr:nvSpPr>
      <xdr:spPr>
        <a:xfrm>
          <a:off x="16252825"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9" name="正方形/長方形 918"/>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0" name="正方形/長方形 919"/>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1" name="テキスト ボックス 920"/>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・歳出決算総額における住民一人当たりのコストは、</a:t>
          </a:r>
          <a:r>
            <a:rPr kumimoji="1" lang="en-US" altLang="ja-JP" sz="1300">
              <a:latin typeface="ＭＳ Ｐゴシック"/>
              <a:ea typeface="ＭＳ Ｐゴシック"/>
            </a:rPr>
            <a:t>588,259</a:t>
          </a:r>
          <a:r>
            <a:rPr kumimoji="1" lang="ja-JP" altLang="en-US" sz="1300">
              <a:latin typeface="ＭＳ Ｐゴシック"/>
              <a:ea typeface="ＭＳ Ｐゴシック"/>
            </a:rPr>
            <a:t>円であり、前年の</a:t>
          </a:r>
          <a:r>
            <a:rPr kumimoji="1" lang="en-US" altLang="ja-JP" sz="1300">
              <a:latin typeface="ＭＳ Ｐゴシック"/>
              <a:ea typeface="ＭＳ Ｐゴシック"/>
            </a:rPr>
            <a:t>752,213</a:t>
          </a:r>
          <a:r>
            <a:rPr kumimoji="1" lang="ja-JP" altLang="en-US" sz="1300">
              <a:latin typeface="ＭＳ Ｐゴシック"/>
              <a:ea typeface="ＭＳ Ｐゴシック"/>
            </a:rPr>
            <a:t>円と比較すると、</a:t>
          </a:r>
          <a:r>
            <a:rPr kumimoji="1" lang="en-US" altLang="ja-JP" sz="1300">
              <a:latin typeface="ＭＳ Ｐゴシック"/>
              <a:ea typeface="ＭＳ Ｐゴシック"/>
            </a:rPr>
            <a:t>163,954</a:t>
          </a:r>
          <a:r>
            <a:rPr kumimoji="1" lang="ja-JP" altLang="en-US" sz="1300">
              <a:latin typeface="ＭＳ Ｐゴシック"/>
              <a:ea typeface="ＭＳ Ｐゴシック"/>
            </a:rPr>
            <a:t>円減少した。これは、新庁舎整備にかかる建築主体工事や町立図書館整備事業が終了したことが主な要因である。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人件費は前年より増加しているが、人事院勧告による給与改定があったことなどが要因である。今後、更なる給与改定による増加も見据え、職員の適正な定員管理を継続して行っていく必要がある。扶助費は、前年比</a:t>
          </a:r>
          <a:r>
            <a:rPr kumimoji="1" lang="en-US" altLang="ja-JP" sz="1300">
              <a:latin typeface="ＭＳ Ｐゴシック"/>
              <a:ea typeface="ＭＳ Ｐゴシック"/>
            </a:rPr>
            <a:t>8</a:t>
          </a:r>
          <a:r>
            <a:rPr kumimoji="1" lang="ja-JP" altLang="en-US" sz="1300">
              <a:latin typeface="ＭＳ Ｐゴシック"/>
              <a:ea typeface="ＭＳ Ｐゴシック"/>
            </a:rPr>
            <a:t>％増となったが、物価高騰対策支援事業にかかる費用が増加したことが主な要因である。普通建設事業費については、上記の通り大きく減少した。積立金が前年比</a:t>
          </a:r>
          <a:r>
            <a:rPr kumimoji="1" lang="en-US" altLang="ja-JP" sz="1300">
              <a:latin typeface="ＭＳ Ｐゴシック"/>
              <a:ea typeface="ＭＳ Ｐゴシック"/>
            </a:rPr>
            <a:t>40.5</a:t>
          </a:r>
          <a:r>
            <a:rPr kumimoji="1" lang="ja-JP" altLang="en-US" sz="1300">
              <a:latin typeface="ＭＳ Ｐゴシック"/>
              <a:ea typeface="ＭＳ Ｐゴシック"/>
            </a:rPr>
            <a:t>％増となったが、これは企業版ふるさと納税制度による寄附額の大幅な増額から、当該寄附金を基金へ積み立てたことが要因である。投資及び出資金については、皆増であるが、これは町全額出資のふじかわまちづくり公社が設立したことによる。</a:t>
          </a:r>
          <a:endParaRPr kumimoji="1" lang="en-US" altLang="ja-JP" sz="1300">
            <a:latin typeface="ＭＳ Ｐゴシック"/>
            <a:ea typeface="ＭＳ Ｐゴシック"/>
          </a:endParaRPr>
        </a:p>
        <a:p>
          <a:r>
            <a:rPr kumimoji="1" lang="ja-JP" altLang="en-US" sz="1300">
              <a:latin typeface="ＭＳ Ｐゴシック"/>
              <a:ea typeface="ＭＳ Ｐゴシック"/>
            </a:rPr>
            <a:t>・全体として、類似団体平均を上回っているのは補助費等、貸付金、繰出金であり、補助費等と繰出金については、一部事務組合への負担金や他会計への繰出金による影響が大きい。今後、ごみ処理施設や管内消防署の建て替えなどを予定しており更なる増加が見込まれるため、特別会計等の適正な事業運営を求め、普通会計の負担縮減に努める。普通建設事業についても、今後、学校統合による大型事業を見込んでいるため、各事業の必要性を見極め、丁寧な事業選択に努めて経費の削減を目指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64515" y="127000"/>
          <a:ext cx="1112583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6700500" y="190500"/>
          <a:ext cx="3454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6719550" y="215900"/>
          <a:ext cx="34099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6744950" y="241300"/>
          <a:ext cx="3352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山梨県富士川町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258925" y="190500"/>
          <a:ext cx="23317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284325" y="215900"/>
          <a:ext cx="22872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309725" y="241300"/>
          <a:ext cx="22301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68020" y="873760"/>
          <a:ext cx="8851265"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795020" y="905510"/>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1964055" y="905510"/>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14,127
13,899
112.00
8,740,331
8,310,341
274,361
5,076,918
9,553,230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133090" y="905510"/>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469130" y="924560"/>
          <a:ext cx="177355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242685" y="924560"/>
          <a:ext cx="110553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61.7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411720" y="937260"/>
          <a:ext cx="564515"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469130" y="1680210"/>
          <a:ext cx="177355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306185" y="1680210"/>
          <a:ext cx="33401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9711690" y="873760"/>
          <a:ext cx="133604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9948545" y="93726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9948545" y="1196340"/>
          <a:ext cx="12725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9948545" y="1518920"/>
          <a:ext cx="1272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9794240" y="1047750"/>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9848215" y="10007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9848215" y="12598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987107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9813290" y="149733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987107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9813290" y="186690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28015"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28015"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28015"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6802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79502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79502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67005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67005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6720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6720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6802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5425"/>
    <xdr:sp macro="" textlink="">
      <xdr:nvSpPr>
        <xdr:cNvPr id="40" name="テキスト ボックス 39"/>
        <xdr:cNvSpPr txBox="1"/>
      </xdr:nvSpPr>
      <xdr:spPr>
        <a:xfrm>
          <a:off x="65341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6802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7360" cy="259080"/>
    <xdr:sp macro="" textlink="">
      <xdr:nvSpPr>
        <xdr:cNvPr id="42" name="テキスト ボックス 41"/>
        <xdr:cNvSpPr txBox="1"/>
      </xdr:nvSpPr>
      <xdr:spPr>
        <a:xfrm>
          <a:off x="271145" y="6821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668020" y="65862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7360" cy="258445"/>
    <xdr:sp macro="" textlink="">
      <xdr:nvSpPr>
        <xdr:cNvPr id="44" name="テキスト ボックス 43"/>
        <xdr:cNvSpPr txBox="1"/>
      </xdr:nvSpPr>
      <xdr:spPr>
        <a:xfrm>
          <a:off x="271145" y="64477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68020" y="62128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7360" cy="258445"/>
    <xdr:sp macro="" textlink="">
      <xdr:nvSpPr>
        <xdr:cNvPr id="46" name="テキスト ボックス 45"/>
        <xdr:cNvSpPr txBox="1"/>
      </xdr:nvSpPr>
      <xdr:spPr>
        <a:xfrm>
          <a:off x="271145" y="60744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140335</xdr:rowOff>
    </xdr:from>
    <xdr:to xmlns:xdr="http://schemas.openxmlformats.org/drawingml/2006/spreadsheetDrawing">
      <xdr:col>28</xdr:col>
      <xdr:colOff>114300</xdr:colOff>
      <xdr:row>34</xdr:row>
      <xdr:rowOff>140335</xdr:rowOff>
    </xdr:to>
    <xdr:cxnSp macro="">
      <xdr:nvCxnSpPr>
        <xdr:cNvPr id="47" name="直線コネクタ 46"/>
        <xdr:cNvCxnSpPr/>
      </xdr:nvCxnSpPr>
      <xdr:spPr>
        <a:xfrm>
          <a:off x="668020" y="5843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167640</xdr:rowOff>
    </xdr:from>
    <xdr:ext cx="467360" cy="259080"/>
    <xdr:sp macro="" textlink="">
      <xdr:nvSpPr>
        <xdr:cNvPr id="48" name="テキスト ボックス 47"/>
        <xdr:cNvSpPr txBox="1"/>
      </xdr:nvSpPr>
      <xdr:spPr>
        <a:xfrm>
          <a:off x="271145" y="5703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668020" y="54698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0860" cy="259080"/>
    <xdr:sp macro="" textlink="">
      <xdr:nvSpPr>
        <xdr:cNvPr id="50" name="テキスト ボックス 49"/>
        <xdr:cNvSpPr txBox="1"/>
      </xdr:nvSpPr>
      <xdr:spPr>
        <a:xfrm>
          <a:off x="207010"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668020" y="50965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0860" cy="258445"/>
    <xdr:sp macro="" textlink="">
      <xdr:nvSpPr>
        <xdr:cNvPr id="52" name="テキスト ボックス 51"/>
        <xdr:cNvSpPr txBox="1"/>
      </xdr:nvSpPr>
      <xdr:spPr>
        <a:xfrm>
          <a:off x="207010" y="49580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6802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0860" cy="258445"/>
    <xdr:sp macro="" textlink="">
      <xdr:nvSpPr>
        <xdr:cNvPr id="54" name="テキスト ボックス 53"/>
        <xdr:cNvSpPr txBox="1"/>
      </xdr:nvSpPr>
      <xdr:spPr>
        <a:xfrm>
          <a:off x="207010" y="4584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66802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87630</xdr:rowOff>
    </xdr:from>
    <xdr:to xmlns:xdr="http://schemas.openxmlformats.org/drawingml/2006/spreadsheetDrawing">
      <xdr:col>24</xdr:col>
      <xdr:colOff>62865</xdr:colOff>
      <xdr:row>38</xdr:row>
      <xdr:rowOff>95250</xdr:rowOff>
    </xdr:to>
    <xdr:cxnSp macro="">
      <xdr:nvCxnSpPr>
        <xdr:cNvPr id="56" name="直線コネクタ 55"/>
        <xdr:cNvCxnSpPr/>
      </xdr:nvCxnSpPr>
      <xdr:spPr>
        <a:xfrm flipV="1">
          <a:off x="4069715" y="5288280"/>
          <a:ext cx="127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99060</xdr:rowOff>
    </xdr:from>
    <xdr:ext cx="469265" cy="259080"/>
    <xdr:sp macro="" textlink="">
      <xdr:nvSpPr>
        <xdr:cNvPr id="57" name="議会費最小値テキスト"/>
        <xdr:cNvSpPr txBox="1"/>
      </xdr:nvSpPr>
      <xdr:spPr>
        <a:xfrm>
          <a:off x="4122420" y="6473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95250</xdr:rowOff>
    </xdr:from>
    <xdr:to xmlns:xdr="http://schemas.openxmlformats.org/drawingml/2006/spreadsheetDrawing">
      <xdr:col>24</xdr:col>
      <xdr:colOff>152400</xdr:colOff>
      <xdr:row>38</xdr:row>
      <xdr:rowOff>95250</xdr:rowOff>
    </xdr:to>
    <xdr:cxnSp macro="">
      <xdr:nvCxnSpPr>
        <xdr:cNvPr id="58" name="直線コネクタ 57"/>
        <xdr:cNvCxnSpPr/>
      </xdr:nvCxnSpPr>
      <xdr:spPr>
        <a:xfrm>
          <a:off x="4006215" y="64693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34290</xdr:rowOff>
    </xdr:from>
    <xdr:ext cx="534035" cy="258445"/>
    <xdr:sp macro="" textlink="">
      <xdr:nvSpPr>
        <xdr:cNvPr id="59" name="議会費最大値テキスト"/>
        <xdr:cNvSpPr txBox="1"/>
      </xdr:nvSpPr>
      <xdr:spPr>
        <a:xfrm>
          <a:off x="4122420" y="5067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87630</xdr:rowOff>
    </xdr:from>
    <xdr:to xmlns:xdr="http://schemas.openxmlformats.org/drawingml/2006/spreadsheetDrawing">
      <xdr:col>24</xdr:col>
      <xdr:colOff>152400</xdr:colOff>
      <xdr:row>31</xdr:row>
      <xdr:rowOff>87630</xdr:rowOff>
    </xdr:to>
    <xdr:cxnSp macro="">
      <xdr:nvCxnSpPr>
        <xdr:cNvPr id="60" name="直線コネクタ 59"/>
        <xdr:cNvCxnSpPr/>
      </xdr:nvCxnSpPr>
      <xdr:spPr>
        <a:xfrm>
          <a:off x="4006215" y="52882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38</xdr:row>
      <xdr:rowOff>92710</xdr:rowOff>
    </xdr:from>
    <xdr:to xmlns:xdr="http://schemas.openxmlformats.org/drawingml/2006/spreadsheetDrawing">
      <xdr:col>24</xdr:col>
      <xdr:colOff>63500</xdr:colOff>
      <xdr:row>38</xdr:row>
      <xdr:rowOff>162560</xdr:rowOff>
    </xdr:to>
    <xdr:cxnSp macro="">
      <xdr:nvCxnSpPr>
        <xdr:cNvPr id="61" name="直線コネクタ 60"/>
        <xdr:cNvCxnSpPr/>
      </xdr:nvCxnSpPr>
      <xdr:spPr>
        <a:xfrm flipV="1">
          <a:off x="3340100" y="6466840"/>
          <a:ext cx="73152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153035</xdr:rowOff>
    </xdr:from>
    <xdr:ext cx="469265" cy="259080"/>
    <xdr:sp macro="" textlink="">
      <xdr:nvSpPr>
        <xdr:cNvPr id="62" name="議会費平均値テキスト"/>
        <xdr:cNvSpPr txBox="1"/>
      </xdr:nvSpPr>
      <xdr:spPr>
        <a:xfrm>
          <a:off x="4122420" y="585660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130175</xdr:rowOff>
    </xdr:from>
    <xdr:to xmlns:xdr="http://schemas.openxmlformats.org/drawingml/2006/spreadsheetDrawing">
      <xdr:col>24</xdr:col>
      <xdr:colOff>114300</xdr:colOff>
      <xdr:row>36</xdr:row>
      <xdr:rowOff>60325</xdr:rowOff>
    </xdr:to>
    <xdr:sp macro="" textlink="">
      <xdr:nvSpPr>
        <xdr:cNvPr id="63" name="フローチャート: 判断 62"/>
        <xdr:cNvSpPr/>
      </xdr:nvSpPr>
      <xdr:spPr>
        <a:xfrm>
          <a:off x="4020820" y="6001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116205</xdr:rowOff>
    </xdr:from>
    <xdr:to xmlns:xdr="http://schemas.openxmlformats.org/drawingml/2006/spreadsheetDrawing">
      <xdr:col>19</xdr:col>
      <xdr:colOff>167005</xdr:colOff>
      <xdr:row>38</xdr:row>
      <xdr:rowOff>162560</xdr:rowOff>
    </xdr:to>
    <xdr:cxnSp macro="">
      <xdr:nvCxnSpPr>
        <xdr:cNvPr id="64" name="直線コネクタ 63"/>
        <xdr:cNvCxnSpPr/>
      </xdr:nvCxnSpPr>
      <xdr:spPr>
        <a:xfrm>
          <a:off x="2555875" y="6322695"/>
          <a:ext cx="784225"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144780</xdr:rowOff>
    </xdr:from>
    <xdr:to xmlns:xdr="http://schemas.openxmlformats.org/drawingml/2006/spreadsheetDrawing">
      <xdr:col>20</xdr:col>
      <xdr:colOff>38100</xdr:colOff>
      <xdr:row>36</xdr:row>
      <xdr:rowOff>74930</xdr:rowOff>
    </xdr:to>
    <xdr:sp macro="" textlink="">
      <xdr:nvSpPr>
        <xdr:cNvPr id="65" name="フローチャート: 判断 64"/>
        <xdr:cNvSpPr/>
      </xdr:nvSpPr>
      <xdr:spPr>
        <a:xfrm>
          <a:off x="3300095" y="601599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91440</xdr:rowOff>
    </xdr:from>
    <xdr:ext cx="469900" cy="258445"/>
    <xdr:sp macro="" textlink="">
      <xdr:nvSpPr>
        <xdr:cNvPr id="66" name="テキスト ボックス 65"/>
        <xdr:cNvSpPr txBox="1"/>
      </xdr:nvSpPr>
      <xdr:spPr>
        <a:xfrm>
          <a:off x="3139440" y="5795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73025</xdr:rowOff>
    </xdr:from>
    <xdr:to xmlns:xdr="http://schemas.openxmlformats.org/drawingml/2006/spreadsheetDrawing">
      <xdr:col>15</xdr:col>
      <xdr:colOff>50800</xdr:colOff>
      <xdr:row>37</xdr:row>
      <xdr:rowOff>116205</xdr:rowOff>
    </xdr:to>
    <xdr:cxnSp macro="">
      <xdr:nvCxnSpPr>
        <xdr:cNvPr id="67" name="直線コネクタ 66"/>
        <xdr:cNvCxnSpPr/>
      </xdr:nvCxnSpPr>
      <xdr:spPr>
        <a:xfrm>
          <a:off x="1784350" y="6279515"/>
          <a:ext cx="77152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12700</xdr:rowOff>
    </xdr:from>
    <xdr:to xmlns:xdr="http://schemas.openxmlformats.org/drawingml/2006/spreadsheetDrawing">
      <xdr:col>15</xdr:col>
      <xdr:colOff>101600</xdr:colOff>
      <xdr:row>36</xdr:row>
      <xdr:rowOff>114300</xdr:rowOff>
    </xdr:to>
    <xdr:sp macro="" textlink="">
      <xdr:nvSpPr>
        <xdr:cNvPr id="68" name="フローチャート: 判断 67"/>
        <xdr:cNvSpPr/>
      </xdr:nvSpPr>
      <xdr:spPr>
        <a:xfrm>
          <a:off x="2505075" y="60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130810</xdr:rowOff>
    </xdr:from>
    <xdr:ext cx="469900" cy="259080"/>
    <xdr:sp macro="" textlink="">
      <xdr:nvSpPr>
        <xdr:cNvPr id="69" name="テキスト ボックス 68"/>
        <xdr:cNvSpPr txBox="1"/>
      </xdr:nvSpPr>
      <xdr:spPr>
        <a:xfrm>
          <a:off x="2344420" y="5834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37</xdr:row>
      <xdr:rowOff>13335</xdr:rowOff>
    </xdr:from>
    <xdr:to xmlns:xdr="http://schemas.openxmlformats.org/drawingml/2006/spreadsheetDrawing">
      <xdr:col>10</xdr:col>
      <xdr:colOff>114300</xdr:colOff>
      <xdr:row>37</xdr:row>
      <xdr:rowOff>73025</xdr:rowOff>
    </xdr:to>
    <xdr:cxnSp macro="">
      <xdr:nvCxnSpPr>
        <xdr:cNvPr id="70" name="直線コネクタ 69"/>
        <xdr:cNvCxnSpPr/>
      </xdr:nvCxnSpPr>
      <xdr:spPr>
        <a:xfrm>
          <a:off x="1002030" y="6219825"/>
          <a:ext cx="78232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12065</xdr:rowOff>
    </xdr:from>
    <xdr:to xmlns:xdr="http://schemas.openxmlformats.org/drawingml/2006/spreadsheetDrawing">
      <xdr:col>10</xdr:col>
      <xdr:colOff>165100</xdr:colOff>
      <xdr:row>36</xdr:row>
      <xdr:rowOff>113665</xdr:rowOff>
    </xdr:to>
    <xdr:sp macro="" textlink="">
      <xdr:nvSpPr>
        <xdr:cNvPr id="71" name="フローチャート: 判断 70"/>
        <xdr:cNvSpPr/>
      </xdr:nvSpPr>
      <xdr:spPr>
        <a:xfrm>
          <a:off x="173355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130175</xdr:rowOff>
    </xdr:from>
    <xdr:ext cx="469900" cy="258445"/>
    <xdr:sp macro="" textlink="">
      <xdr:nvSpPr>
        <xdr:cNvPr id="72" name="テキスト ボックス 71"/>
        <xdr:cNvSpPr txBox="1"/>
      </xdr:nvSpPr>
      <xdr:spPr>
        <a:xfrm>
          <a:off x="1572895" y="58337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161925</xdr:rowOff>
    </xdr:from>
    <xdr:to xmlns:xdr="http://schemas.openxmlformats.org/drawingml/2006/spreadsheetDrawing">
      <xdr:col>6</xdr:col>
      <xdr:colOff>38100</xdr:colOff>
      <xdr:row>37</xdr:row>
      <xdr:rowOff>92075</xdr:rowOff>
    </xdr:to>
    <xdr:sp macro="" textlink="">
      <xdr:nvSpPr>
        <xdr:cNvPr id="73" name="フローチャート: 判断 72"/>
        <xdr:cNvSpPr/>
      </xdr:nvSpPr>
      <xdr:spPr>
        <a:xfrm>
          <a:off x="962025" y="620077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84455</xdr:rowOff>
    </xdr:from>
    <xdr:ext cx="469900" cy="258445"/>
    <xdr:sp macro="" textlink="">
      <xdr:nvSpPr>
        <xdr:cNvPr id="74" name="テキスト ボックス 73"/>
        <xdr:cNvSpPr txBox="1"/>
      </xdr:nvSpPr>
      <xdr:spPr>
        <a:xfrm>
          <a:off x="801370" y="62909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390461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41</xdr:row>
      <xdr:rowOff>80010</xdr:rowOff>
    </xdr:from>
    <xdr:ext cx="762000" cy="259080"/>
    <xdr:sp macro="" textlink="">
      <xdr:nvSpPr>
        <xdr:cNvPr id="76" name="テキスト ボックス 75"/>
        <xdr:cNvSpPr txBox="1"/>
      </xdr:nvSpPr>
      <xdr:spPr>
        <a:xfrm>
          <a:off x="317309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7" name="テキスト ボックス 76"/>
        <xdr:cNvSpPr txBox="1"/>
      </xdr:nvSpPr>
      <xdr:spPr>
        <a:xfrm>
          <a:off x="238887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8" name="テキスト ボックス 77"/>
        <xdr:cNvSpPr txBox="1"/>
      </xdr:nvSpPr>
      <xdr:spPr>
        <a:xfrm>
          <a:off x="161734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41</xdr:row>
      <xdr:rowOff>80010</xdr:rowOff>
    </xdr:from>
    <xdr:ext cx="762000" cy="259080"/>
    <xdr:sp macro="" textlink="">
      <xdr:nvSpPr>
        <xdr:cNvPr id="79" name="テキスト ボックス 78"/>
        <xdr:cNvSpPr txBox="1"/>
      </xdr:nvSpPr>
      <xdr:spPr>
        <a:xfrm>
          <a:off x="8350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41910</xdr:rowOff>
    </xdr:from>
    <xdr:to xmlns:xdr="http://schemas.openxmlformats.org/drawingml/2006/spreadsheetDrawing">
      <xdr:col>24</xdr:col>
      <xdr:colOff>114300</xdr:colOff>
      <xdr:row>38</xdr:row>
      <xdr:rowOff>143510</xdr:rowOff>
    </xdr:to>
    <xdr:sp macro="" textlink="">
      <xdr:nvSpPr>
        <xdr:cNvPr id="80" name="楕円 79"/>
        <xdr:cNvSpPr/>
      </xdr:nvSpPr>
      <xdr:spPr>
        <a:xfrm>
          <a:off x="402082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128270</xdr:rowOff>
    </xdr:from>
    <xdr:ext cx="469265" cy="258445"/>
    <xdr:sp macro="" textlink="">
      <xdr:nvSpPr>
        <xdr:cNvPr id="81" name="議会費該当値テキスト"/>
        <xdr:cNvSpPr txBox="1"/>
      </xdr:nvSpPr>
      <xdr:spPr>
        <a:xfrm>
          <a:off x="4122420" y="63347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111760</xdr:rowOff>
    </xdr:from>
    <xdr:to xmlns:xdr="http://schemas.openxmlformats.org/drawingml/2006/spreadsheetDrawing">
      <xdr:col>20</xdr:col>
      <xdr:colOff>38100</xdr:colOff>
      <xdr:row>39</xdr:row>
      <xdr:rowOff>41910</xdr:rowOff>
    </xdr:to>
    <xdr:sp macro="" textlink="">
      <xdr:nvSpPr>
        <xdr:cNvPr id="82" name="楕円 81"/>
        <xdr:cNvSpPr/>
      </xdr:nvSpPr>
      <xdr:spPr>
        <a:xfrm>
          <a:off x="3300095" y="648589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39</xdr:row>
      <xdr:rowOff>33020</xdr:rowOff>
    </xdr:from>
    <xdr:ext cx="469900" cy="258445"/>
    <xdr:sp macro="" textlink="">
      <xdr:nvSpPr>
        <xdr:cNvPr id="83" name="テキスト ボックス 82"/>
        <xdr:cNvSpPr txBox="1"/>
      </xdr:nvSpPr>
      <xdr:spPr>
        <a:xfrm>
          <a:off x="3139440" y="65747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64770</xdr:rowOff>
    </xdr:from>
    <xdr:to xmlns:xdr="http://schemas.openxmlformats.org/drawingml/2006/spreadsheetDrawing">
      <xdr:col>15</xdr:col>
      <xdr:colOff>101600</xdr:colOff>
      <xdr:row>37</xdr:row>
      <xdr:rowOff>167005</xdr:rowOff>
    </xdr:to>
    <xdr:sp macro="" textlink="">
      <xdr:nvSpPr>
        <xdr:cNvPr id="84" name="楕円 83"/>
        <xdr:cNvSpPr/>
      </xdr:nvSpPr>
      <xdr:spPr>
        <a:xfrm>
          <a:off x="2505075" y="62712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158750</xdr:rowOff>
    </xdr:from>
    <xdr:ext cx="469900" cy="258445"/>
    <xdr:sp macro="" textlink="">
      <xdr:nvSpPr>
        <xdr:cNvPr id="85" name="テキスト ボックス 84"/>
        <xdr:cNvSpPr txBox="1"/>
      </xdr:nvSpPr>
      <xdr:spPr>
        <a:xfrm>
          <a:off x="2344420" y="63652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22225</xdr:rowOff>
    </xdr:from>
    <xdr:to xmlns:xdr="http://schemas.openxmlformats.org/drawingml/2006/spreadsheetDrawing">
      <xdr:col>10</xdr:col>
      <xdr:colOff>165100</xdr:colOff>
      <xdr:row>37</xdr:row>
      <xdr:rowOff>123825</xdr:rowOff>
    </xdr:to>
    <xdr:sp macro="" textlink="">
      <xdr:nvSpPr>
        <xdr:cNvPr id="86" name="楕円 85"/>
        <xdr:cNvSpPr/>
      </xdr:nvSpPr>
      <xdr:spPr>
        <a:xfrm>
          <a:off x="173355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114935</xdr:rowOff>
    </xdr:from>
    <xdr:ext cx="469900" cy="259080"/>
    <xdr:sp macro="" textlink="">
      <xdr:nvSpPr>
        <xdr:cNvPr id="87" name="テキスト ボックス 86"/>
        <xdr:cNvSpPr txBox="1"/>
      </xdr:nvSpPr>
      <xdr:spPr>
        <a:xfrm>
          <a:off x="1572895" y="6321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133985</xdr:rowOff>
    </xdr:from>
    <xdr:to xmlns:xdr="http://schemas.openxmlformats.org/drawingml/2006/spreadsheetDrawing">
      <xdr:col>6</xdr:col>
      <xdr:colOff>38100</xdr:colOff>
      <xdr:row>37</xdr:row>
      <xdr:rowOff>64135</xdr:rowOff>
    </xdr:to>
    <xdr:sp macro="" textlink="">
      <xdr:nvSpPr>
        <xdr:cNvPr id="88" name="楕円 87"/>
        <xdr:cNvSpPr/>
      </xdr:nvSpPr>
      <xdr:spPr>
        <a:xfrm>
          <a:off x="962025" y="617283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80645</xdr:rowOff>
    </xdr:from>
    <xdr:ext cx="469900" cy="259080"/>
    <xdr:sp macro="" textlink="">
      <xdr:nvSpPr>
        <xdr:cNvPr id="89" name="テキスト ボックス 88"/>
        <xdr:cNvSpPr txBox="1"/>
      </xdr:nvSpPr>
      <xdr:spPr>
        <a:xfrm>
          <a:off x="801370" y="5951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66802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91" name="正方形/長方形 90"/>
        <xdr:cNvSpPr/>
      </xdr:nvSpPr>
      <xdr:spPr>
        <a:xfrm>
          <a:off x="79502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79502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3" name="正方形/長方形 92"/>
        <xdr:cNvSpPr/>
      </xdr:nvSpPr>
      <xdr:spPr>
        <a:xfrm>
          <a:off x="167005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67005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5" name="正方形/長方形 94"/>
        <xdr:cNvSpPr/>
      </xdr:nvSpPr>
      <xdr:spPr>
        <a:xfrm>
          <a:off x="26720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6720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117,421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66802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5425"/>
    <xdr:sp macro="" textlink="">
      <xdr:nvSpPr>
        <xdr:cNvPr id="98" name="テキスト ボックス 97"/>
        <xdr:cNvSpPr txBox="1"/>
      </xdr:nvSpPr>
      <xdr:spPr>
        <a:xfrm>
          <a:off x="65341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66802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140335</xdr:rowOff>
    </xdr:from>
    <xdr:to xmlns:xdr="http://schemas.openxmlformats.org/drawingml/2006/spreadsheetDrawing">
      <xdr:col>28</xdr:col>
      <xdr:colOff>114300</xdr:colOff>
      <xdr:row>58</xdr:row>
      <xdr:rowOff>140335</xdr:rowOff>
    </xdr:to>
    <xdr:cxnSp macro="">
      <xdr:nvCxnSpPr>
        <xdr:cNvPr id="100" name="直線コネクタ 99"/>
        <xdr:cNvCxnSpPr/>
      </xdr:nvCxnSpPr>
      <xdr:spPr>
        <a:xfrm>
          <a:off x="668020" y="98672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167640</xdr:rowOff>
    </xdr:from>
    <xdr:ext cx="248285" cy="259080"/>
    <xdr:sp macro="" textlink="">
      <xdr:nvSpPr>
        <xdr:cNvPr id="101" name="テキスト ボックス 100"/>
        <xdr:cNvSpPr txBox="1"/>
      </xdr:nvSpPr>
      <xdr:spPr>
        <a:xfrm>
          <a:off x="466090" y="97269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668020" y="94170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995" cy="258445"/>
    <xdr:sp macro="" textlink="">
      <xdr:nvSpPr>
        <xdr:cNvPr id="103" name="テキスト ボックス 102"/>
        <xdr:cNvSpPr txBox="1"/>
      </xdr:nvSpPr>
      <xdr:spPr>
        <a:xfrm>
          <a:off x="166370" y="92786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668020" y="89712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995" cy="259080"/>
    <xdr:sp macro="" textlink="">
      <xdr:nvSpPr>
        <xdr:cNvPr id="105" name="テキスト ボックス 104"/>
        <xdr:cNvSpPr txBox="1"/>
      </xdr:nvSpPr>
      <xdr:spPr>
        <a:xfrm>
          <a:off x="166370" y="88328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140335</xdr:rowOff>
    </xdr:from>
    <xdr:to xmlns:xdr="http://schemas.openxmlformats.org/drawingml/2006/spreadsheetDrawing">
      <xdr:col>28</xdr:col>
      <xdr:colOff>114300</xdr:colOff>
      <xdr:row>50</xdr:row>
      <xdr:rowOff>140335</xdr:rowOff>
    </xdr:to>
    <xdr:cxnSp macro="">
      <xdr:nvCxnSpPr>
        <xdr:cNvPr id="106" name="直線コネクタ 105"/>
        <xdr:cNvCxnSpPr/>
      </xdr:nvCxnSpPr>
      <xdr:spPr>
        <a:xfrm>
          <a:off x="668020" y="85261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167640</xdr:rowOff>
    </xdr:from>
    <xdr:ext cx="594995" cy="259080"/>
    <xdr:sp macro="" textlink="">
      <xdr:nvSpPr>
        <xdr:cNvPr id="107" name="テキスト ボックス 106"/>
        <xdr:cNvSpPr txBox="1"/>
      </xdr:nvSpPr>
      <xdr:spPr>
        <a:xfrm>
          <a:off x="166370" y="83858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66802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09" name="テキスト ボックス 108"/>
        <xdr:cNvSpPr txBox="1"/>
      </xdr:nvSpPr>
      <xdr:spPr>
        <a:xfrm>
          <a:off x="166370"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66802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44450</xdr:rowOff>
    </xdr:from>
    <xdr:to xmlns:xdr="http://schemas.openxmlformats.org/drawingml/2006/spreadsheetDrawing">
      <xdr:col>24</xdr:col>
      <xdr:colOff>62865</xdr:colOff>
      <xdr:row>58</xdr:row>
      <xdr:rowOff>14605</xdr:rowOff>
    </xdr:to>
    <xdr:cxnSp macro="">
      <xdr:nvCxnSpPr>
        <xdr:cNvPr id="111" name="直線コネクタ 110"/>
        <xdr:cNvCxnSpPr/>
      </xdr:nvCxnSpPr>
      <xdr:spPr>
        <a:xfrm flipV="1">
          <a:off x="4069715" y="8430260"/>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18415</xdr:rowOff>
    </xdr:from>
    <xdr:ext cx="534035" cy="258445"/>
    <xdr:sp macro="" textlink="">
      <xdr:nvSpPr>
        <xdr:cNvPr id="112" name="総務費最小値テキスト"/>
        <xdr:cNvSpPr txBox="1"/>
      </xdr:nvSpPr>
      <xdr:spPr>
        <a:xfrm>
          <a:off x="4122420" y="9745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14605</xdr:rowOff>
    </xdr:from>
    <xdr:to xmlns:xdr="http://schemas.openxmlformats.org/drawingml/2006/spreadsheetDrawing">
      <xdr:col>24</xdr:col>
      <xdr:colOff>152400</xdr:colOff>
      <xdr:row>58</xdr:row>
      <xdr:rowOff>14605</xdr:rowOff>
    </xdr:to>
    <xdr:cxnSp macro="">
      <xdr:nvCxnSpPr>
        <xdr:cNvPr id="113" name="直線コネクタ 112"/>
        <xdr:cNvCxnSpPr/>
      </xdr:nvCxnSpPr>
      <xdr:spPr>
        <a:xfrm>
          <a:off x="4006215" y="97415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162560</xdr:rowOff>
    </xdr:from>
    <xdr:ext cx="598170" cy="258445"/>
    <xdr:sp macro="" textlink="">
      <xdr:nvSpPr>
        <xdr:cNvPr id="114" name="総務費最大値テキスト"/>
        <xdr:cNvSpPr txBox="1"/>
      </xdr:nvSpPr>
      <xdr:spPr>
        <a:xfrm>
          <a:off x="4122420" y="8213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641,699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44450</xdr:rowOff>
    </xdr:from>
    <xdr:to xmlns:xdr="http://schemas.openxmlformats.org/drawingml/2006/spreadsheetDrawing">
      <xdr:col>24</xdr:col>
      <xdr:colOff>152400</xdr:colOff>
      <xdr:row>50</xdr:row>
      <xdr:rowOff>44450</xdr:rowOff>
    </xdr:to>
    <xdr:cxnSp macro="">
      <xdr:nvCxnSpPr>
        <xdr:cNvPr id="115" name="直線コネクタ 114"/>
        <xdr:cNvCxnSpPr/>
      </xdr:nvCxnSpPr>
      <xdr:spPr>
        <a:xfrm>
          <a:off x="4006215" y="84302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55</xdr:row>
      <xdr:rowOff>167640</xdr:rowOff>
    </xdr:from>
    <xdr:to xmlns:xdr="http://schemas.openxmlformats.org/drawingml/2006/spreadsheetDrawing">
      <xdr:col>24</xdr:col>
      <xdr:colOff>63500</xdr:colOff>
      <xdr:row>57</xdr:row>
      <xdr:rowOff>97155</xdr:rowOff>
    </xdr:to>
    <xdr:cxnSp macro="">
      <xdr:nvCxnSpPr>
        <xdr:cNvPr id="116" name="直線コネクタ 115"/>
        <xdr:cNvCxnSpPr/>
      </xdr:nvCxnSpPr>
      <xdr:spPr>
        <a:xfrm>
          <a:off x="3340100" y="9391650"/>
          <a:ext cx="73152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131445</xdr:rowOff>
    </xdr:from>
    <xdr:ext cx="598170" cy="259080"/>
    <xdr:sp macro="" textlink="">
      <xdr:nvSpPr>
        <xdr:cNvPr id="117" name="総務費平均値テキスト"/>
        <xdr:cNvSpPr txBox="1"/>
      </xdr:nvSpPr>
      <xdr:spPr>
        <a:xfrm>
          <a:off x="4122420" y="935545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108585</xdr:rowOff>
    </xdr:from>
    <xdr:to xmlns:xdr="http://schemas.openxmlformats.org/drawingml/2006/spreadsheetDrawing">
      <xdr:col>24</xdr:col>
      <xdr:colOff>114300</xdr:colOff>
      <xdr:row>57</xdr:row>
      <xdr:rowOff>38735</xdr:rowOff>
    </xdr:to>
    <xdr:sp macro="" textlink="">
      <xdr:nvSpPr>
        <xdr:cNvPr id="118" name="フローチャート: 判断 117"/>
        <xdr:cNvSpPr/>
      </xdr:nvSpPr>
      <xdr:spPr>
        <a:xfrm>
          <a:off x="4020820" y="9500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167640</xdr:rowOff>
    </xdr:from>
    <xdr:to xmlns:xdr="http://schemas.openxmlformats.org/drawingml/2006/spreadsheetDrawing">
      <xdr:col>19</xdr:col>
      <xdr:colOff>167005</xdr:colOff>
      <xdr:row>57</xdr:row>
      <xdr:rowOff>102870</xdr:rowOff>
    </xdr:to>
    <xdr:cxnSp macro="">
      <xdr:nvCxnSpPr>
        <xdr:cNvPr id="119" name="直線コネクタ 118"/>
        <xdr:cNvCxnSpPr/>
      </xdr:nvCxnSpPr>
      <xdr:spPr>
        <a:xfrm flipV="1">
          <a:off x="2555875" y="9391650"/>
          <a:ext cx="784225"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112395</xdr:rowOff>
    </xdr:from>
    <xdr:to xmlns:xdr="http://schemas.openxmlformats.org/drawingml/2006/spreadsheetDrawing">
      <xdr:col>20</xdr:col>
      <xdr:colOff>38100</xdr:colOff>
      <xdr:row>57</xdr:row>
      <xdr:rowOff>42545</xdr:rowOff>
    </xdr:to>
    <xdr:sp macro="" textlink="">
      <xdr:nvSpPr>
        <xdr:cNvPr id="120" name="フローチャート: 判断 119"/>
        <xdr:cNvSpPr/>
      </xdr:nvSpPr>
      <xdr:spPr>
        <a:xfrm>
          <a:off x="3300095" y="950404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33655</xdr:rowOff>
    </xdr:from>
    <xdr:ext cx="598170" cy="258445"/>
    <xdr:sp macro="" textlink="">
      <xdr:nvSpPr>
        <xdr:cNvPr id="121" name="テキスト ボックス 120"/>
        <xdr:cNvSpPr txBox="1"/>
      </xdr:nvSpPr>
      <xdr:spPr>
        <a:xfrm>
          <a:off x="3074670" y="95929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160655</xdr:rowOff>
    </xdr:from>
    <xdr:to xmlns:xdr="http://schemas.openxmlformats.org/drawingml/2006/spreadsheetDrawing">
      <xdr:col>15</xdr:col>
      <xdr:colOff>50800</xdr:colOff>
      <xdr:row>57</xdr:row>
      <xdr:rowOff>102870</xdr:rowOff>
    </xdr:to>
    <xdr:cxnSp macro="">
      <xdr:nvCxnSpPr>
        <xdr:cNvPr id="122" name="直線コネクタ 121"/>
        <xdr:cNvCxnSpPr/>
      </xdr:nvCxnSpPr>
      <xdr:spPr>
        <a:xfrm>
          <a:off x="1784350" y="9384665"/>
          <a:ext cx="771525"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108585</xdr:rowOff>
    </xdr:from>
    <xdr:to xmlns:xdr="http://schemas.openxmlformats.org/drawingml/2006/spreadsheetDrawing">
      <xdr:col>15</xdr:col>
      <xdr:colOff>101600</xdr:colOff>
      <xdr:row>57</xdr:row>
      <xdr:rowOff>38735</xdr:rowOff>
    </xdr:to>
    <xdr:sp macro="" textlink="">
      <xdr:nvSpPr>
        <xdr:cNvPr id="123" name="フローチャート: 判断 122"/>
        <xdr:cNvSpPr/>
      </xdr:nvSpPr>
      <xdr:spPr>
        <a:xfrm>
          <a:off x="2505075" y="9500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55245</xdr:rowOff>
    </xdr:from>
    <xdr:ext cx="598170" cy="258445"/>
    <xdr:sp macro="" textlink="">
      <xdr:nvSpPr>
        <xdr:cNvPr id="124" name="テキスト ボックス 123"/>
        <xdr:cNvSpPr txBox="1"/>
      </xdr:nvSpPr>
      <xdr:spPr>
        <a:xfrm>
          <a:off x="2303145" y="92792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55</xdr:row>
      <xdr:rowOff>160655</xdr:rowOff>
    </xdr:from>
    <xdr:to xmlns:xdr="http://schemas.openxmlformats.org/drawingml/2006/spreadsheetDrawing">
      <xdr:col>10</xdr:col>
      <xdr:colOff>114300</xdr:colOff>
      <xdr:row>57</xdr:row>
      <xdr:rowOff>114300</xdr:rowOff>
    </xdr:to>
    <xdr:cxnSp macro="">
      <xdr:nvCxnSpPr>
        <xdr:cNvPr id="125" name="直線コネクタ 124"/>
        <xdr:cNvCxnSpPr/>
      </xdr:nvCxnSpPr>
      <xdr:spPr>
        <a:xfrm flipV="1">
          <a:off x="1002030" y="9384665"/>
          <a:ext cx="78232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78105</xdr:rowOff>
    </xdr:from>
    <xdr:to xmlns:xdr="http://schemas.openxmlformats.org/drawingml/2006/spreadsheetDrawing">
      <xdr:col>10</xdr:col>
      <xdr:colOff>165100</xdr:colOff>
      <xdr:row>56</xdr:row>
      <xdr:rowOff>8255</xdr:rowOff>
    </xdr:to>
    <xdr:sp macro="" textlink="">
      <xdr:nvSpPr>
        <xdr:cNvPr id="126" name="フローチャート: 判断 125"/>
        <xdr:cNvSpPr/>
      </xdr:nvSpPr>
      <xdr:spPr>
        <a:xfrm>
          <a:off x="1733550" y="9302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24765</xdr:rowOff>
    </xdr:from>
    <xdr:ext cx="598170" cy="259080"/>
    <xdr:sp macro="" textlink="">
      <xdr:nvSpPr>
        <xdr:cNvPr id="127" name="テキスト ボックス 126"/>
        <xdr:cNvSpPr txBox="1"/>
      </xdr:nvSpPr>
      <xdr:spPr>
        <a:xfrm>
          <a:off x="1508125" y="9081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40640</xdr:rowOff>
    </xdr:from>
    <xdr:to xmlns:xdr="http://schemas.openxmlformats.org/drawingml/2006/spreadsheetDrawing">
      <xdr:col>6</xdr:col>
      <xdr:colOff>38100</xdr:colOff>
      <xdr:row>57</xdr:row>
      <xdr:rowOff>142240</xdr:rowOff>
    </xdr:to>
    <xdr:sp macro="" textlink="">
      <xdr:nvSpPr>
        <xdr:cNvPr id="128" name="フローチャート: 判断 127"/>
        <xdr:cNvSpPr/>
      </xdr:nvSpPr>
      <xdr:spPr>
        <a:xfrm>
          <a:off x="962025" y="959993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158750</xdr:rowOff>
    </xdr:from>
    <xdr:ext cx="534035" cy="258445"/>
    <xdr:sp macro="" textlink="">
      <xdr:nvSpPr>
        <xdr:cNvPr id="129" name="テキスト ボックス 128"/>
        <xdr:cNvSpPr txBox="1"/>
      </xdr:nvSpPr>
      <xdr:spPr>
        <a:xfrm>
          <a:off x="768985" y="93827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96,008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390461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61</xdr:row>
      <xdr:rowOff>80010</xdr:rowOff>
    </xdr:from>
    <xdr:ext cx="762000" cy="259080"/>
    <xdr:sp macro="" textlink="">
      <xdr:nvSpPr>
        <xdr:cNvPr id="131" name="テキスト ボックス 130"/>
        <xdr:cNvSpPr txBox="1"/>
      </xdr:nvSpPr>
      <xdr:spPr>
        <a:xfrm>
          <a:off x="317309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2" name="テキスト ボックス 131"/>
        <xdr:cNvSpPr txBox="1"/>
      </xdr:nvSpPr>
      <xdr:spPr>
        <a:xfrm>
          <a:off x="238887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3" name="テキスト ボックス 132"/>
        <xdr:cNvSpPr txBox="1"/>
      </xdr:nvSpPr>
      <xdr:spPr>
        <a:xfrm>
          <a:off x="161734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61</xdr:row>
      <xdr:rowOff>80010</xdr:rowOff>
    </xdr:from>
    <xdr:ext cx="762000" cy="259080"/>
    <xdr:sp macro="" textlink="">
      <xdr:nvSpPr>
        <xdr:cNvPr id="134" name="テキスト ボックス 133"/>
        <xdr:cNvSpPr txBox="1"/>
      </xdr:nvSpPr>
      <xdr:spPr>
        <a:xfrm>
          <a:off x="8350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46990</xdr:rowOff>
    </xdr:from>
    <xdr:to xmlns:xdr="http://schemas.openxmlformats.org/drawingml/2006/spreadsheetDrawing">
      <xdr:col>24</xdr:col>
      <xdr:colOff>114300</xdr:colOff>
      <xdr:row>57</xdr:row>
      <xdr:rowOff>147955</xdr:rowOff>
    </xdr:to>
    <xdr:sp macro="" textlink="">
      <xdr:nvSpPr>
        <xdr:cNvPr id="135" name="楕円 134"/>
        <xdr:cNvSpPr/>
      </xdr:nvSpPr>
      <xdr:spPr>
        <a:xfrm>
          <a:off x="4020820" y="9606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132715</xdr:rowOff>
    </xdr:from>
    <xdr:ext cx="534035" cy="259080"/>
    <xdr:sp macro="" textlink="">
      <xdr:nvSpPr>
        <xdr:cNvPr id="136" name="総務費該当値テキスト"/>
        <xdr:cNvSpPr txBox="1"/>
      </xdr:nvSpPr>
      <xdr:spPr>
        <a:xfrm>
          <a:off x="4122420" y="9524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116840</xdr:rowOff>
    </xdr:from>
    <xdr:to xmlns:xdr="http://schemas.openxmlformats.org/drawingml/2006/spreadsheetDrawing">
      <xdr:col>20</xdr:col>
      <xdr:colOff>38100</xdr:colOff>
      <xdr:row>56</xdr:row>
      <xdr:rowOff>46990</xdr:rowOff>
    </xdr:to>
    <xdr:sp macro="" textlink="">
      <xdr:nvSpPr>
        <xdr:cNvPr id="137" name="楕円 136"/>
        <xdr:cNvSpPr/>
      </xdr:nvSpPr>
      <xdr:spPr>
        <a:xfrm>
          <a:off x="3300095" y="934085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63500</xdr:rowOff>
    </xdr:from>
    <xdr:ext cx="598170" cy="259080"/>
    <xdr:sp macro="" textlink="">
      <xdr:nvSpPr>
        <xdr:cNvPr id="138" name="テキスト ボックス 137"/>
        <xdr:cNvSpPr txBox="1"/>
      </xdr:nvSpPr>
      <xdr:spPr>
        <a:xfrm>
          <a:off x="3074670" y="9119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52070</xdr:rowOff>
    </xdr:from>
    <xdr:to xmlns:xdr="http://schemas.openxmlformats.org/drawingml/2006/spreadsheetDrawing">
      <xdr:col>15</xdr:col>
      <xdr:colOff>101600</xdr:colOff>
      <xdr:row>57</xdr:row>
      <xdr:rowOff>153670</xdr:rowOff>
    </xdr:to>
    <xdr:sp macro="" textlink="">
      <xdr:nvSpPr>
        <xdr:cNvPr id="139" name="楕円 138"/>
        <xdr:cNvSpPr/>
      </xdr:nvSpPr>
      <xdr:spPr>
        <a:xfrm>
          <a:off x="2505075"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144780</xdr:rowOff>
    </xdr:from>
    <xdr:ext cx="534035" cy="258445"/>
    <xdr:sp macro="" textlink="">
      <xdr:nvSpPr>
        <xdr:cNvPr id="140" name="テキスト ボックス 139"/>
        <xdr:cNvSpPr txBox="1"/>
      </xdr:nvSpPr>
      <xdr:spPr>
        <a:xfrm>
          <a:off x="2335530" y="9704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109855</xdr:rowOff>
    </xdr:from>
    <xdr:to xmlns:xdr="http://schemas.openxmlformats.org/drawingml/2006/spreadsheetDrawing">
      <xdr:col>10</xdr:col>
      <xdr:colOff>165100</xdr:colOff>
      <xdr:row>56</xdr:row>
      <xdr:rowOff>40005</xdr:rowOff>
    </xdr:to>
    <xdr:sp macro="" textlink="">
      <xdr:nvSpPr>
        <xdr:cNvPr id="141" name="楕円 140"/>
        <xdr:cNvSpPr/>
      </xdr:nvSpPr>
      <xdr:spPr>
        <a:xfrm>
          <a:off x="1733550" y="9333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31115</xdr:rowOff>
    </xdr:from>
    <xdr:ext cx="598170" cy="258445"/>
    <xdr:sp macro="" textlink="">
      <xdr:nvSpPr>
        <xdr:cNvPr id="142" name="テキスト ボックス 141"/>
        <xdr:cNvSpPr txBox="1"/>
      </xdr:nvSpPr>
      <xdr:spPr>
        <a:xfrm>
          <a:off x="1508125" y="94227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63500</xdr:rowOff>
    </xdr:from>
    <xdr:to xmlns:xdr="http://schemas.openxmlformats.org/drawingml/2006/spreadsheetDrawing">
      <xdr:col>6</xdr:col>
      <xdr:colOff>38100</xdr:colOff>
      <xdr:row>57</xdr:row>
      <xdr:rowOff>165100</xdr:rowOff>
    </xdr:to>
    <xdr:sp macro="" textlink="">
      <xdr:nvSpPr>
        <xdr:cNvPr id="143" name="楕円 142"/>
        <xdr:cNvSpPr/>
      </xdr:nvSpPr>
      <xdr:spPr>
        <a:xfrm>
          <a:off x="962025" y="962279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156210</xdr:rowOff>
    </xdr:from>
    <xdr:ext cx="534035" cy="259080"/>
    <xdr:sp macro="" textlink="">
      <xdr:nvSpPr>
        <xdr:cNvPr id="144" name="テキスト ボックス 143"/>
        <xdr:cNvSpPr txBox="1"/>
      </xdr:nvSpPr>
      <xdr:spPr>
        <a:xfrm>
          <a:off x="768985" y="9715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66802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46" name="正方形/長方形 145"/>
        <xdr:cNvSpPr/>
      </xdr:nvSpPr>
      <xdr:spPr>
        <a:xfrm>
          <a:off x="79502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79502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48" name="正方形/長方形 147"/>
        <xdr:cNvSpPr/>
      </xdr:nvSpPr>
      <xdr:spPr>
        <a:xfrm>
          <a:off x="167005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67005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50" name="正方形/長方形 149"/>
        <xdr:cNvSpPr/>
      </xdr:nvSpPr>
      <xdr:spPr>
        <a:xfrm>
          <a:off x="26720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26720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66802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5425"/>
    <xdr:sp macro="" textlink="">
      <xdr:nvSpPr>
        <xdr:cNvPr id="153" name="テキスト ボックス 152"/>
        <xdr:cNvSpPr txBox="1"/>
      </xdr:nvSpPr>
      <xdr:spPr>
        <a:xfrm>
          <a:off x="65341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66802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9080"/>
    <xdr:sp macro="" textlink="">
      <xdr:nvSpPr>
        <xdr:cNvPr id="155" name="テキスト ボックス 154"/>
        <xdr:cNvSpPr txBox="1"/>
      </xdr:nvSpPr>
      <xdr:spPr>
        <a:xfrm>
          <a:off x="466090" y="135267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140335</xdr:rowOff>
    </xdr:from>
    <xdr:to xmlns:xdr="http://schemas.openxmlformats.org/drawingml/2006/spreadsheetDrawing">
      <xdr:col>28</xdr:col>
      <xdr:colOff>114300</xdr:colOff>
      <xdr:row>78</xdr:row>
      <xdr:rowOff>140335</xdr:rowOff>
    </xdr:to>
    <xdr:cxnSp macro="">
      <xdr:nvCxnSpPr>
        <xdr:cNvPr id="156" name="直線コネクタ 155"/>
        <xdr:cNvCxnSpPr/>
      </xdr:nvCxnSpPr>
      <xdr:spPr>
        <a:xfrm>
          <a:off x="668020" y="132200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167640</xdr:rowOff>
    </xdr:from>
    <xdr:ext cx="594995" cy="259080"/>
    <xdr:sp macro="" textlink="">
      <xdr:nvSpPr>
        <xdr:cNvPr id="157" name="テキスト ボックス 156"/>
        <xdr:cNvSpPr txBox="1"/>
      </xdr:nvSpPr>
      <xdr:spPr>
        <a:xfrm>
          <a:off x="166370" y="130797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668020" y="127698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995" cy="258445"/>
    <xdr:sp macro="" textlink="">
      <xdr:nvSpPr>
        <xdr:cNvPr id="159" name="テキスト ボックス 158"/>
        <xdr:cNvSpPr txBox="1"/>
      </xdr:nvSpPr>
      <xdr:spPr>
        <a:xfrm>
          <a:off x="166370" y="126314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668020" y="123240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995" cy="259080"/>
    <xdr:sp macro="" textlink="">
      <xdr:nvSpPr>
        <xdr:cNvPr id="161" name="テキスト ボックス 160"/>
        <xdr:cNvSpPr txBox="1"/>
      </xdr:nvSpPr>
      <xdr:spPr>
        <a:xfrm>
          <a:off x="166370" y="121856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140335</xdr:rowOff>
    </xdr:from>
    <xdr:to xmlns:xdr="http://schemas.openxmlformats.org/drawingml/2006/spreadsheetDrawing">
      <xdr:col>28</xdr:col>
      <xdr:colOff>114300</xdr:colOff>
      <xdr:row>70</xdr:row>
      <xdr:rowOff>140335</xdr:rowOff>
    </xdr:to>
    <xdr:cxnSp macro="">
      <xdr:nvCxnSpPr>
        <xdr:cNvPr id="162" name="直線コネクタ 161"/>
        <xdr:cNvCxnSpPr/>
      </xdr:nvCxnSpPr>
      <xdr:spPr>
        <a:xfrm>
          <a:off x="668020" y="118789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167640</xdr:rowOff>
    </xdr:from>
    <xdr:ext cx="594995" cy="259080"/>
    <xdr:sp macro="" textlink="">
      <xdr:nvSpPr>
        <xdr:cNvPr id="163" name="テキスト ボックス 162"/>
        <xdr:cNvSpPr txBox="1"/>
      </xdr:nvSpPr>
      <xdr:spPr>
        <a:xfrm>
          <a:off x="166370" y="11738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66802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5" name="テキスト ボックス 164"/>
        <xdr:cNvSpPr txBox="1"/>
      </xdr:nvSpPr>
      <xdr:spPr>
        <a:xfrm>
          <a:off x="16637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66802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150495</xdr:rowOff>
    </xdr:from>
    <xdr:to xmlns:xdr="http://schemas.openxmlformats.org/drawingml/2006/spreadsheetDrawing">
      <xdr:col>24</xdr:col>
      <xdr:colOff>62865</xdr:colOff>
      <xdr:row>77</xdr:row>
      <xdr:rowOff>167640</xdr:rowOff>
    </xdr:to>
    <xdr:cxnSp macro="">
      <xdr:nvCxnSpPr>
        <xdr:cNvPr id="167" name="直線コネクタ 166"/>
        <xdr:cNvCxnSpPr/>
      </xdr:nvCxnSpPr>
      <xdr:spPr>
        <a:xfrm flipV="1">
          <a:off x="4069715" y="12056745"/>
          <a:ext cx="1270" cy="1022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1270</xdr:rowOff>
    </xdr:from>
    <xdr:ext cx="598170" cy="259080"/>
    <xdr:sp macro="" textlink="">
      <xdr:nvSpPr>
        <xdr:cNvPr id="168" name="民生費最小値テキスト"/>
        <xdr:cNvSpPr txBox="1"/>
      </xdr:nvSpPr>
      <xdr:spPr>
        <a:xfrm>
          <a:off x="4122420" y="130810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167640</xdr:rowOff>
    </xdr:from>
    <xdr:to xmlns:xdr="http://schemas.openxmlformats.org/drawingml/2006/spreadsheetDrawing">
      <xdr:col>24</xdr:col>
      <xdr:colOff>152400</xdr:colOff>
      <xdr:row>77</xdr:row>
      <xdr:rowOff>167640</xdr:rowOff>
    </xdr:to>
    <xdr:cxnSp macro="">
      <xdr:nvCxnSpPr>
        <xdr:cNvPr id="169" name="直線コネクタ 168"/>
        <xdr:cNvCxnSpPr/>
      </xdr:nvCxnSpPr>
      <xdr:spPr>
        <a:xfrm>
          <a:off x="4006215" y="130797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97155</xdr:rowOff>
    </xdr:from>
    <xdr:ext cx="598170" cy="259080"/>
    <xdr:sp macro="" textlink="">
      <xdr:nvSpPr>
        <xdr:cNvPr id="170" name="民生費最大値テキスト"/>
        <xdr:cNvSpPr txBox="1"/>
      </xdr:nvSpPr>
      <xdr:spPr>
        <a:xfrm>
          <a:off x="4122420" y="118357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360,096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150495</xdr:rowOff>
    </xdr:from>
    <xdr:to xmlns:xdr="http://schemas.openxmlformats.org/drawingml/2006/spreadsheetDrawing">
      <xdr:col>24</xdr:col>
      <xdr:colOff>152400</xdr:colOff>
      <xdr:row>71</xdr:row>
      <xdr:rowOff>150495</xdr:rowOff>
    </xdr:to>
    <xdr:cxnSp macro="">
      <xdr:nvCxnSpPr>
        <xdr:cNvPr id="171" name="直線コネクタ 170"/>
        <xdr:cNvCxnSpPr/>
      </xdr:nvCxnSpPr>
      <xdr:spPr>
        <a:xfrm>
          <a:off x="4006215" y="120567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77</xdr:row>
      <xdr:rowOff>8255</xdr:rowOff>
    </xdr:from>
    <xdr:to xmlns:xdr="http://schemas.openxmlformats.org/drawingml/2006/spreadsheetDrawing">
      <xdr:col>24</xdr:col>
      <xdr:colOff>63500</xdr:colOff>
      <xdr:row>77</xdr:row>
      <xdr:rowOff>45720</xdr:rowOff>
    </xdr:to>
    <xdr:cxnSp macro="">
      <xdr:nvCxnSpPr>
        <xdr:cNvPr id="172" name="直線コネクタ 171"/>
        <xdr:cNvCxnSpPr/>
      </xdr:nvCxnSpPr>
      <xdr:spPr>
        <a:xfrm flipV="1">
          <a:off x="3340100" y="12920345"/>
          <a:ext cx="73152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20955</xdr:rowOff>
    </xdr:from>
    <xdr:ext cx="598170" cy="259080"/>
    <xdr:sp macro="" textlink="">
      <xdr:nvSpPr>
        <xdr:cNvPr id="173" name="民生費平均値テキスト"/>
        <xdr:cNvSpPr txBox="1"/>
      </xdr:nvSpPr>
      <xdr:spPr>
        <a:xfrm>
          <a:off x="4122420" y="1259776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167640</xdr:rowOff>
    </xdr:from>
    <xdr:to xmlns:xdr="http://schemas.openxmlformats.org/drawingml/2006/spreadsheetDrawing">
      <xdr:col>24</xdr:col>
      <xdr:colOff>114300</xdr:colOff>
      <xdr:row>76</xdr:row>
      <xdr:rowOff>99695</xdr:rowOff>
    </xdr:to>
    <xdr:sp macro="" textlink="">
      <xdr:nvSpPr>
        <xdr:cNvPr id="174" name="フローチャート: 判断 173"/>
        <xdr:cNvSpPr/>
      </xdr:nvSpPr>
      <xdr:spPr>
        <a:xfrm>
          <a:off x="4020820" y="127444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167640</xdr:rowOff>
    </xdr:from>
    <xdr:to xmlns:xdr="http://schemas.openxmlformats.org/drawingml/2006/spreadsheetDrawing">
      <xdr:col>19</xdr:col>
      <xdr:colOff>167005</xdr:colOff>
      <xdr:row>77</xdr:row>
      <xdr:rowOff>45720</xdr:rowOff>
    </xdr:to>
    <xdr:cxnSp macro="">
      <xdr:nvCxnSpPr>
        <xdr:cNvPr id="175" name="直線コネクタ 174"/>
        <xdr:cNvCxnSpPr/>
      </xdr:nvCxnSpPr>
      <xdr:spPr>
        <a:xfrm>
          <a:off x="2555875" y="12912090"/>
          <a:ext cx="7842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44450</xdr:rowOff>
    </xdr:from>
    <xdr:to xmlns:xdr="http://schemas.openxmlformats.org/drawingml/2006/spreadsheetDrawing">
      <xdr:col>20</xdr:col>
      <xdr:colOff>38100</xdr:colOff>
      <xdr:row>76</xdr:row>
      <xdr:rowOff>146050</xdr:rowOff>
    </xdr:to>
    <xdr:sp macro="" textlink="">
      <xdr:nvSpPr>
        <xdr:cNvPr id="176" name="フローチャート: 判断 175"/>
        <xdr:cNvSpPr/>
      </xdr:nvSpPr>
      <xdr:spPr>
        <a:xfrm>
          <a:off x="3300095" y="127889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162560</xdr:rowOff>
    </xdr:from>
    <xdr:ext cx="598170" cy="258445"/>
    <xdr:sp macro="" textlink="">
      <xdr:nvSpPr>
        <xdr:cNvPr id="177" name="テキスト ボックス 176"/>
        <xdr:cNvSpPr txBox="1"/>
      </xdr:nvSpPr>
      <xdr:spPr>
        <a:xfrm>
          <a:off x="3074670" y="125717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167640</xdr:rowOff>
    </xdr:from>
    <xdr:to xmlns:xdr="http://schemas.openxmlformats.org/drawingml/2006/spreadsheetDrawing">
      <xdr:col>15</xdr:col>
      <xdr:colOff>50800</xdr:colOff>
      <xdr:row>77</xdr:row>
      <xdr:rowOff>101600</xdr:rowOff>
    </xdr:to>
    <xdr:cxnSp macro="">
      <xdr:nvCxnSpPr>
        <xdr:cNvPr id="178" name="直線コネクタ 177"/>
        <xdr:cNvCxnSpPr/>
      </xdr:nvCxnSpPr>
      <xdr:spPr>
        <a:xfrm flipV="1">
          <a:off x="1784350" y="12912090"/>
          <a:ext cx="771525"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14605</xdr:rowOff>
    </xdr:from>
    <xdr:to xmlns:xdr="http://schemas.openxmlformats.org/drawingml/2006/spreadsheetDrawing">
      <xdr:col>15</xdr:col>
      <xdr:colOff>101600</xdr:colOff>
      <xdr:row>76</xdr:row>
      <xdr:rowOff>116205</xdr:rowOff>
    </xdr:to>
    <xdr:sp macro="" textlink="">
      <xdr:nvSpPr>
        <xdr:cNvPr id="179" name="フローチャート: 判断 178"/>
        <xdr:cNvSpPr/>
      </xdr:nvSpPr>
      <xdr:spPr>
        <a:xfrm>
          <a:off x="2505075"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132715</xdr:rowOff>
    </xdr:from>
    <xdr:ext cx="598170" cy="259080"/>
    <xdr:sp macro="" textlink="">
      <xdr:nvSpPr>
        <xdr:cNvPr id="180" name="テキスト ボックス 179"/>
        <xdr:cNvSpPr txBox="1"/>
      </xdr:nvSpPr>
      <xdr:spPr>
        <a:xfrm>
          <a:off x="2303145" y="125418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77</xdr:row>
      <xdr:rowOff>101600</xdr:rowOff>
    </xdr:from>
    <xdr:to xmlns:xdr="http://schemas.openxmlformats.org/drawingml/2006/spreadsheetDrawing">
      <xdr:col>10</xdr:col>
      <xdr:colOff>114300</xdr:colOff>
      <xdr:row>77</xdr:row>
      <xdr:rowOff>105410</xdr:rowOff>
    </xdr:to>
    <xdr:cxnSp macro="">
      <xdr:nvCxnSpPr>
        <xdr:cNvPr id="181" name="直線コネクタ 180"/>
        <xdr:cNvCxnSpPr/>
      </xdr:nvCxnSpPr>
      <xdr:spPr>
        <a:xfrm flipV="1">
          <a:off x="1002030" y="13013690"/>
          <a:ext cx="7823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132080</xdr:rowOff>
    </xdr:from>
    <xdr:to xmlns:xdr="http://schemas.openxmlformats.org/drawingml/2006/spreadsheetDrawing">
      <xdr:col>10</xdr:col>
      <xdr:colOff>165100</xdr:colOff>
      <xdr:row>77</xdr:row>
      <xdr:rowOff>62230</xdr:rowOff>
    </xdr:to>
    <xdr:sp macro="" textlink="">
      <xdr:nvSpPr>
        <xdr:cNvPr id="182" name="フローチャート: 判断 181"/>
        <xdr:cNvSpPr/>
      </xdr:nvSpPr>
      <xdr:spPr>
        <a:xfrm>
          <a:off x="1733550" y="12876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78740</xdr:rowOff>
    </xdr:from>
    <xdr:ext cx="598170" cy="259080"/>
    <xdr:sp macro="" textlink="">
      <xdr:nvSpPr>
        <xdr:cNvPr id="183" name="テキスト ボックス 182"/>
        <xdr:cNvSpPr txBox="1"/>
      </xdr:nvSpPr>
      <xdr:spPr>
        <a:xfrm>
          <a:off x="1508125" y="12655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34290</xdr:rowOff>
    </xdr:from>
    <xdr:to xmlns:xdr="http://schemas.openxmlformats.org/drawingml/2006/spreadsheetDrawing">
      <xdr:col>6</xdr:col>
      <xdr:colOff>38100</xdr:colOff>
      <xdr:row>77</xdr:row>
      <xdr:rowOff>135890</xdr:rowOff>
    </xdr:to>
    <xdr:sp macro="" textlink="">
      <xdr:nvSpPr>
        <xdr:cNvPr id="184" name="フローチャート: 判断 183"/>
        <xdr:cNvSpPr/>
      </xdr:nvSpPr>
      <xdr:spPr>
        <a:xfrm>
          <a:off x="962025" y="129463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152400</xdr:rowOff>
    </xdr:from>
    <xdr:ext cx="598170" cy="259080"/>
    <xdr:sp macro="" textlink="">
      <xdr:nvSpPr>
        <xdr:cNvPr id="185" name="テキスト ボックス 184"/>
        <xdr:cNvSpPr txBox="1"/>
      </xdr:nvSpPr>
      <xdr:spPr>
        <a:xfrm>
          <a:off x="736600" y="12729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390461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81</xdr:row>
      <xdr:rowOff>80010</xdr:rowOff>
    </xdr:from>
    <xdr:ext cx="762000" cy="259080"/>
    <xdr:sp macro="" textlink="">
      <xdr:nvSpPr>
        <xdr:cNvPr id="187" name="テキスト ボックス 186"/>
        <xdr:cNvSpPr txBox="1"/>
      </xdr:nvSpPr>
      <xdr:spPr>
        <a:xfrm>
          <a:off x="317309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88" name="テキスト ボックス 187"/>
        <xdr:cNvSpPr txBox="1"/>
      </xdr:nvSpPr>
      <xdr:spPr>
        <a:xfrm>
          <a:off x="238887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89" name="テキスト ボックス 188"/>
        <xdr:cNvSpPr txBox="1"/>
      </xdr:nvSpPr>
      <xdr:spPr>
        <a:xfrm>
          <a:off x="161734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81</xdr:row>
      <xdr:rowOff>80010</xdr:rowOff>
    </xdr:from>
    <xdr:ext cx="762000" cy="259080"/>
    <xdr:sp macro="" textlink="">
      <xdr:nvSpPr>
        <xdr:cNvPr id="190" name="テキスト ボックス 189"/>
        <xdr:cNvSpPr txBox="1"/>
      </xdr:nvSpPr>
      <xdr:spPr>
        <a:xfrm>
          <a:off x="8350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128905</xdr:rowOff>
    </xdr:from>
    <xdr:to xmlns:xdr="http://schemas.openxmlformats.org/drawingml/2006/spreadsheetDrawing">
      <xdr:col>24</xdr:col>
      <xdr:colOff>114300</xdr:colOff>
      <xdr:row>77</xdr:row>
      <xdr:rowOff>59055</xdr:rowOff>
    </xdr:to>
    <xdr:sp macro="" textlink="">
      <xdr:nvSpPr>
        <xdr:cNvPr id="191" name="楕円 190"/>
        <xdr:cNvSpPr/>
      </xdr:nvSpPr>
      <xdr:spPr>
        <a:xfrm>
          <a:off x="4020820" y="12873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107315</xdr:rowOff>
    </xdr:from>
    <xdr:ext cx="598170" cy="258445"/>
    <xdr:sp macro="" textlink="">
      <xdr:nvSpPr>
        <xdr:cNvPr id="192" name="民生費該当値テキスト"/>
        <xdr:cNvSpPr txBox="1"/>
      </xdr:nvSpPr>
      <xdr:spPr>
        <a:xfrm>
          <a:off x="4122420" y="128517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166370</xdr:rowOff>
    </xdr:from>
    <xdr:to xmlns:xdr="http://schemas.openxmlformats.org/drawingml/2006/spreadsheetDrawing">
      <xdr:col>20</xdr:col>
      <xdr:colOff>38100</xdr:colOff>
      <xdr:row>77</xdr:row>
      <xdr:rowOff>96520</xdr:rowOff>
    </xdr:to>
    <xdr:sp macro="" textlink="">
      <xdr:nvSpPr>
        <xdr:cNvPr id="193" name="楕円 192"/>
        <xdr:cNvSpPr/>
      </xdr:nvSpPr>
      <xdr:spPr>
        <a:xfrm>
          <a:off x="3300095" y="1291082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87630</xdr:rowOff>
    </xdr:from>
    <xdr:ext cx="598170" cy="258445"/>
    <xdr:sp macro="" textlink="">
      <xdr:nvSpPr>
        <xdr:cNvPr id="194" name="テキスト ボックス 193"/>
        <xdr:cNvSpPr txBox="1"/>
      </xdr:nvSpPr>
      <xdr:spPr>
        <a:xfrm>
          <a:off x="3074670" y="12999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119380</xdr:rowOff>
    </xdr:from>
    <xdr:to xmlns:xdr="http://schemas.openxmlformats.org/drawingml/2006/spreadsheetDrawing">
      <xdr:col>15</xdr:col>
      <xdr:colOff>101600</xdr:colOff>
      <xdr:row>77</xdr:row>
      <xdr:rowOff>49530</xdr:rowOff>
    </xdr:to>
    <xdr:sp macro="" textlink="">
      <xdr:nvSpPr>
        <xdr:cNvPr id="195" name="楕円 194"/>
        <xdr:cNvSpPr/>
      </xdr:nvSpPr>
      <xdr:spPr>
        <a:xfrm>
          <a:off x="2505075" y="12863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40640</xdr:rowOff>
    </xdr:from>
    <xdr:ext cx="598170" cy="259080"/>
    <xdr:sp macro="" textlink="">
      <xdr:nvSpPr>
        <xdr:cNvPr id="196" name="テキスト ボックス 195"/>
        <xdr:cNvSpPr txBox="1"/>
      </xdr:nvSpPr>
      <xdr:spPr>
        <a:xfrm>
          <a:off x="2303145" y="12952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50800</xdr:rowOff>
    </xdr:from>
    <xdr:to xmlns:xdr="http://schemas.openxmlformats.org/drawingml/2006/spreadsheetDrawing">
      <xdr:col>10</xdr:col>
      <xdr:colOff>165100</xdr:colOff>
      <xdr:row>77</xdr:row>
      <xdr:rowOff>152400</xdr:rowOff>
    </xdr:to>
    <xdr:sp macro="" textlink="">
      <xdr:nvSpPr>
        <xdr:cNvPr id="197" name="楕円 196"/>
        <xdr:cNvSpPr/>
      </xdr:nvSpPr>
      <xdr:spPr>
        <a:xfrm>
          <a:off x="1733550" y="129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143510</xdr:rowOff>
    </xdr:from>
    <xdr:ext cx="598170" cy="258445"/>
    <xdr:sp macro="" textlink="">
      <xdr:nvSpPr>
        <xdr:cNvPr id="198" name="テキスト ボックス 197"/>
        <xdr:cNvSpPr txBox="1"/>
      </xdr:nvSpPr>
      <xdr:spPr>
        <a:xfrm>
          <a:off x="1508125" y="130556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54610</xdr:rowOff>
    </xdr:from>
    <xdr:to xmlns:xdr="http://schemas.openxmlformats.org/drawingml/2006/spreadsheetDrawing">
      <xdr:col>6</xdr:col>
      <xdr:colOff>38100</xdr:colOff>
      <xdr:row>77</xdr:row>
      <xdr:rowOff>156210</xdr:rowOff>
    </xdr:to>
    <xdr:sp macro="" textlink="">
      <xdr:nvSpPr>
        <xdr:cNvPr id="199" name="楕円 198"/>
        <xdr:cNvSpPr/>
      </xdr:nvSpPr>
      <xdr:spPr>
        <a:xfrm>
          <a:off x="962025" y="129667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147320</xdr:rowOff>
    </xdr:from>
    <xdr:ext cx="598170" cy="258445"/>
    <xdr:sp macro="" textlink="">
      <xdr:nvSpPr>
        <xdr:cNvPr id="200" name="テキスト ボックス 199"/>
        <xdr:cNvSpPr txBox="1"/>
      </xdr:nvSpPr>
      <xdr:spPr>
        <a:xfrm>
          <a:off x="736600" y="13059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66802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140335</xdr:rowOff>
    </xdr:to>
    <xdr:sp macro="" textlink="">
      <xdr:nvSpPr>
        <xdr:cNvPr id="202" name="正方形/長方形 201"/>
        <xdr:cNvSpPr/>
      </xdr:nvSpPr>
      <xdr:spPr>
        <a:xfrm>
          <a:off x="79502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79502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140335</xdr:rowOff>
    </xdr:to>
    <xdr:sp macro="" textlink="">
      <xdr:nvSpPr>
        <xdr:cNvPr id="204" name="正方形/長方形 203"/>
        <xdr:cNvSpPr/>
      </xdr:nvSpPr>
      <xdr:spPr>
        <a:xfrm>
          <a:off x="167005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67005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140335</xdr:rowOff>
    </xdr:to>
    <xdr:sp macro="" textlink="">
      <xdr:nvSpPr>
        <xdr:cNvPr id="206" name="正方形/長方形 205"/>
        <xdr:cNvSpPr/>
      </xdr:nvSpPr>
      <xdr:spPr>
        <a:xfrm>
          <a:off x="26720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6720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66802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5425"/>
    <xdr:sp macro="" textlink="">
      <xdr:nvSpPr>
        <xdr:cNvPr id="209" name="テキスト ボックス 208"/>
        <xdr:cNvSpPr txBox="1"/>
      </xdr:nvSpPr>
      <xdr:spPr>
        <a:xfrm>
          <a:off x="65341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1" name="テキスト ボックス 210"/>
        <xdr:cNvSpPr txBox="1"/>
      </xdr:nvSpPr>
      <xdr:spPr>
        <a:xfrm>
          <a:off x="466090" y="16913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668020" y="16729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0860" cy="259080"/>
    <xdr:sp macro="" textlink="">
      <xdr:nvSpPr>
        <xdr:cNvPr id="213" name="テキスト ボックス 212"/>
        <xdr:cNvSpPr txBox="1"/>
      </xdr:nvSpPr>
      <xdr:spPr>
        <a:xfrm>
          <a:off x="207010" y="16587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668020" y="164026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0860" cy="258445"/>
    <xdr:sp macro="" textlink="">
      <xdr:nvSpPr>
        <xdr:cNvPr id="215" name="テキスト ボックス 214"/>
        <xdr:cNvSpPr txBox="1"/>
      </xdr:nvSpPr>
      <xdr:spPr>
        <a:xfrm>
          <a:off x="207010" y="16260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668020" y="16076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0860" cy="259080"/>
    <xdr:sp macro="" textlink="">
      <xdr:nvSpPr>
        <xdr:cNvPr id="217" name="テキスト ボックス 216"/>
        <xdr:cNvSpPr txBox="1"/>
      </xdr:nvSpPr>
      <xdr:spPr>
        <a:xfrm>
          <a:off x="207010"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668020" y="15749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8445"/>
    <xdr:sp macro="" textlink="">
      <xdr:nvSpPr>
        <xdr:cNvPr id="219" name="テキスト ボックス 218"/>
        <xdr:cNvSpPr txBox="1"/>
      </xdr:nvSpPr>
      <xdr:spPr>
        <a:xfrm>
          <a:off x="166370" y="15608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668020" y="154235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1" name="テキスト ボックス 220"/>
        <xdr:cNvSpPr txBox="1"/>
      </xdr:nvSpPr>
      <xdr:spPr>
        <a:xfrm>
          <a:off x="166370" y="152812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668020" y="151003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3" name="テキスト ボックス 222"/>
        <xdr:cNvSpPr txBox="1"/>
      </xdr:nvSpPr>
      <xdr:spPr>
        <a:xfrm>
          <a:off x="166370" y="14961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66802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5" name="テキスト ボックス 224"/>
        <xdr:cNvSpPr txBox="1"/>
      </xdr:nvSpPr>
      <xdr:spPr>
        <a:xfrm>
          <a:off x="16637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66802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96520</xdr:rowOff>
    </xdr:from>
    <xdr:to xmlns:xdr="http://schemas.openxmlformats.org/drawingml/2006/spreadsheetDrawing">
      <xdr:col>24</xdr:col>
      <xdr:colOff>62865</xdr:colOff>
      <xdr:row>99</xdr:row>
      <xdr:rowOff>170180</xdr:rowOff>
    </xdr:to>
    <xdr:cxnSp macro="">
      <xdr:nvCxnSpPr>
        <xdr:cNvPr id="227" name="直線コネクタ 226"/>
        <xdr:cNvCxnSpPr/>
      </xdr:nvCxnSpPr>
      <xdr:spPr>
        <a:xfrm flipV="1">
          <a:off x="4069715" y="15187930"/>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100</xdr:row>
      <xdr:rowOff>2540</xdr:rowOff>
    </xdr:from>
    <xdr:ext cx="534035" cy="259080"/>
    <xdr:sp macro="" textlink="">
      <xdr:nvSpPr>
        <xdr:cNvPr id="228" name="衛生費最小値テキスト"/>
        <xdr:cNvSpPr txBox="1"/>
      </xdr:nvSpPr>
      <xdr:spPr>
        <a:xfrm>
          <a:off x="4122420" y="16804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170180</xdr:rowOff>
    </xdr:from>
    <xdr:to xmlns:xdr="http://schemas.openxmlformats.org/drawingml/2006/spreadsheetDrawing">
      <xdr:col>24</xdr:col>
      <xdr:colOff>152400</xdr:colOff>
      <xdr:row>99</xdr:row>
      <xdr:rowOff>170180</xdr:rowOff>
    </xdr:to>
    <xdr:cxnSp macro="">
      <xdr:nvCxnSpPr>
        <xdr:cNvPr id="229" name="直線コネクタ 228"/>
        <xdr:cNvCxnSpPr/>
      </xdr:nvCxnSpPr>
      <xdr:spPr>
        <a:xfrm>
          <a:off x="4006215" y="168008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43180</xdr:rowOff>
    </xdr:from>
    <xdr:ext cx="598170" cy="259080"/>
    <xdr:sp macro="" textlink="">
      <xdr:nvSpPr>
        <xdr:cNvPr id="230" name="衛生費最大値テキスト"/>
        <xdr:cNvSpPr txBox="1"/>
      </xdr:nvSpPr>
      <xdr:spPr>
        <a:xfrm>
          <a:off x="4122420" y="14966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171,966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96520</xdr:rowOff>
    </xdr:from>
    <xdr:to xmlns:xdr="http://schemas.openxmlformats.org/drawingml/2006/spreadsheetDrawing">
      <xdr:col>24</xdr:col>
      <xdr:colOff>152400</xdr:colOff>
      <xdr:row>90</xdr:row>
      <xdr:rowOff>96520</xdr:rowOff>
    </xdr:to>
    <xdr:cxnSp macro="">
      <xdr:nvCxnSpPr>
        <xdr:cNvPr id="231" name="直線コネクタ 230"/>
        <xdr:cNvCxnSpPr/>
      </xdr:nvCxnSpPr>
      <xdr:spPr>
        <a:xfrm>
          <a:off x="4006215" y="151879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96</xdr:row>
      <xdr:rowOff>86995</xdr:rowOff>
    </xdr:from>
    <xdr:to xmlns:xdr="http://schemas.openxmlformats.org/drawingml/2006/spreadsheetDrawing">
      <xdr:col>24</xdr:col>
      <xdr:colOff>63500</xdr:colOff>
      <xdr:row>96</xdr:row>
      <xdr:rowOff>136525</xdr:rowOff>
    </xdr:to>
    <xdr:cxnSp macro="">
      <xdr:nvCxnSpPr>
        <xdr:cNvPr id="232" name="直線コネクタ 231"/>
        <xdr:cNvCxnSpPr/>
      </xdr:nvCxnSpPr>
      <xdr:spPr>
        <a:xfrm>
          <a:off x="3340100" y="16203295"/>
          <a:ext cx="73152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119380</xdr:rowOff>
    </xdr:from>
    <xdr:ext cx="534035" cy="259080"/>
    <xdr:sp macro="" textlink="">
      <xdr:nvSpPr>
        <xdr:cNvPr id="233" name="衛生費平均値テキスト"/>
        <xdr:cNvSpPr txBox="1"/>
      </xdr:nvSpPr>
      <xdr:spPr>
        <a:xfrm>
          <a:off x="4122420" y="1623568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140970</xdr:rowOff>
    </xdr:from>
    <xdr:to xmlns:xdr="http://schemas.openxmlformats.org/drawingml/2006/spreadsheetDrawing">
      <xdr:col>24</xdr:col>
      <xdr:colOff>114300</xdr:colOff>
      <xdr:row>97</xdr:row>
      <xdr:rowOff>71120</xdr:rowOff>
    </xdr:to>
    <xdr:sp macro="" textlink="">
      <xdr:nvSpPr>
        <xdr:cNvPr id="234" name="フローチャート: 判断 233"/>
        <xdr:cNvSpPr/>
      </xdr:nvSpPr>
      <xdr:spPr>
        <a:xfrm>
          <a:off x="4020820" y="1625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64135</xdr:rowOff>
    </xdr:from>
    <xdr:to xmlns:xdr="http://schemas.openxmlformats.org/drawingml/2006/spreadsheetDrawing">
      <xdr:col>19</xdr:col>
      <xdr:colOff>167005</xdr:colOff>
      <xdr:row>96</xdr:row>
      <xdr:rowOff>86995</xdr:rowOff>
    </xdr:to>
    <xdr:cxnSp macro="">
      <xdr:nvCxnSpPr>
        <xdr:cNvPr id="235" name="直線コネクタ 234"/>
        <xdr:cNvCxnSpPr/>
      </xdr:nvCxnSpPr>
      <xdr:spPr>
        <a:xfrm>
          <a:off x="2555875" y="16180435"/>
          <a:ext cx="7842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135890</xdr:rowOff>
    </xdr:from>
    <xdr:to xmlns:xdr="http://schemas.openxmlformats.org/drawingml/2006/spreadsheetDrawing">
      <xdr:col>20</xdr:col>
      <xdr:colOff>38100</xdr:colOff>
      <xdr:row>97</xdr:row>
      <xdr:rowOff>66040</xdr:rowOff>
    </xdr:to>
    <xdr:sp macro="" textlink="">
      <xdr:nvSpPr>
        <xdr:cNvPr id="236" name="フローチャート: 判断 235"/>
        <xdr:cNvSpPr/>
      </xdr:nvSpPr>
      <xdr:spPr>
        <a:xfrm>
          <a:off x="3300095" y="1625219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57150</xdr:rowOff>
    </xdr:from>
    <xdr:ext cx="534035" cy="259080"/>
    <xdr:sp macro="" textlink="">
      <xdr:nvSpPr>
        <xdr:cNvPr id="237" name="テキスト ボックス 236"/>
        <xdr:cNvSpPr txBox="1"/>
      </xdr:nvSpPr>
      <xdr:spPr>
        <a:xfrm>
          <a:off x="3107055" y="16344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63500</xdr:rowOff>
    </xdr:from>
    <xdr:to xmlns:xdr="http://schemas.openxmlformats.org/drawingml/2006/spreadsheetDrawing">
      <xdr:col>15</xdr:col>
      <xdr:colOff>50800</xdr:colOff>
      <xdr:row>96</xdr:row>
      <xdr:rowOff>64135</xdr:rowOff>
    </xdr:to>
    <xdr:cxnSp macro="">
      <xdr:nvCxnSpPr>
        <xdr:cNvPr id="238" name="直線コネクタ 237"/>
        <xdr:cNvCxnSpPr/>
      </xdr:nvCxnSpPr>
      <xdr:spPr>
        <a:xfrm>
          <a:off x="1784350" y="16179800"/>
          <a:ext cx="7715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149225</xdr:rowOff>
    </xdr:from>
    <xdr:to xmlns:xdr="http://schemas.openxmlformats.org/drawingml/2006/spreadsheetDrawing">
      <xdr:col>15</xdr:col>
      <xdr:colOff>101600</xdr:colOff>
      <xdr:row>97</xdr:row>
      <xdr:rowOff>79375</xdr:rowOff>
    </xdr:to>
    <xdr:sp macro="" textlink="">
      <xdr:nvSpPr>
        <xdr:cNvPr id="239" name="フローチャート: 判断 238"/>
        <xdr:cNvSpPr/>
      </xdr:nvSpPr>
      <xdr:spPr>
        <a:xfrm>
          <a:off x="2505075" y="1626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70485</xdr:rowOff>
    </xdr:from>
    <xdr:ext cx="534035" cy="259080"/>
    <xdr:sp macro="" textlink="">
      <xdr:nvSpPr>
        <xdr:cNvPr id="240" name="テキスト ボックス 239"/>
        <xdr:cNvSpPr txBox="1"/>
      </xdr:nvSpPr>
      <xdr:spPr>
        <a:xfrm>
          <a:off x="2335530" y="16358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96</xdr:row>
      <xdr:rowOff>54610</xdr:rowOff>
    </xdr:from>
    <xdr:to xmlns:xdr="http://schemas.openxmlformats.org/drawingml/2006/spreadsheetDrawing">
      <xdr:col>10</xdr:col>
      <xdr:colOff>114300</xdr:colOff>
      <xdr:row>96</xdr:row>
      <xdr:rowOff>63500</xdr:rowOff>
    </xdr:to>
    <xdr:cxnSp macro="">
      <xdr:nvCxnSpPr>
        <xdr:cNvPr id="241" name="直線コネクタ 240"/>
        <xdr:cNvCxnSpPr/>
      </xdr:nvCxnSpPr>
      <xdr:spPr>
        <a:xfrm>
          <a:off x="1002030" y="16170910"/>
          <a:ext cx="7823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53975</xdr:rowOff>
    </xdr:from>
    <xdr:to xmlns:xdr="http://schemas.openxmlformats.org/drawingml/2006/spreadsheetDrawing">
      <xdr:col>10</xdr:col>
      <xdr:colOff>165100</xdr:colOff>
      <xdr:row>97</xdr:row>
      <xdr:rowOff>155575</xdr:rowOff>
    </xdr:to>
    <xdr:sp macro="" textlink="">
      <xdr:nvSpPr>
        <xdr:cNvPr id="242" name="フローチャート: 判断 241"/>
        <xdr:cNvSpPr/>
      </xdr:nvSpPr>
      <xdr:spPr>
        <a:xfrm>
          <a:off x="1733550" y="163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146685</xdr:rowOff>
    </xdr:from>
    <xdr:ext cx="534035" cy="258445"/>
    <xdr:sp macro="" textlink="">
      <xdr:nvSpPr>
        <xdr:cNvPr id="243" name="テキスト ボックス 242"/>
        <xdr:cNvSpPr txBox="1"/>
      </xdr:nvSpPr>
      <xdr:spPr>
        <a:xfrm>
          <a:off x="1540510" y="16434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20955</xdr:rowOff>
    </xdr:from>
    <xdr:to xmlns:xdr="http://schemas.openxmlformats.org/drawingml/2006/spreadsheetDrawing">
      <xdr:col>6</xdr:col>
      <xdr:colOff>38100</xdr:colOff>
      <xdr:row>98</xdr:row>
      <xdr:rowOff>122555</xdr:rowOff>
    </xdr:to>
    <xdr:sp macro="" textlink="">
      <xdr:nvSpPr>
        <xdr:cNvPr id="244" name="フローチャート: 判断 243"/>
        <xdr:cNvSpPr/>
      </xdr:nvSpPr>
      <xdr:spPr>
        <a:xfrm>
          <a:off x="962025" y="1648015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113665</xdr:rowOff>
    </xdr:from>
    <xdr:ext cx="534035" cy="258445"/>
    <xdr:sp macro="" textlink="">
      <xdr:nvSpPr>
        <xdr:cNvPr id="245" name="テキスト ボックス 244"/>
        <xdr:cNvSpPr txBox="1"/>
      </xdr:nvSpPr>
      <xdr:spPr>
        <a:xfrm>
          <a:off x="768985" y="16572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101</xdr:row>
      <xdr:rowOff>80010</xdr:rowOff>
    </xdr:from>
    <xdr:ext cx="762000" cy="259080"/>
    <xdr:sp macro="" textlink="">
      <xdr:nvSpPr>
        <xdr:cNvPr id="247" name="テキスト ボックス 246"/>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8" name="テキスト ボックス 247"/>
        <xdr:cNvSpPr txBox="1"/>
      </xdr:nvSpPr>
      <xdr:spPr>
        <a:xfrm>
          <a:off x="238887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49" name="テキスト ボックス 248"/>
        <xdr:cNvSpPr txBox="1"/>
      </xdr:nvSpPr>
      <xdr:spPr>
        <a:xfrm>
          <a:off x="16173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101</xdr:row>
      <xdr:rowOff>80010</xdr:rowOff>
    </xdr:from>
    <xdr:ext cx="762000" cy="259080"/>
    <xdr:sp macro="" textlink="">
      <xdr:nvSpPr>
        <xdr:cNvPr id="250" name="テキスト ボックス 249"/>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86360</xdr:rowOff>
    </xdr:from>
    <xdr:to xmlns:xdr="http://schemas.openxmlformats.org/drawingml/2006/spreadsheetDrawing">
      <xdr:col>24</xdr:col>
      <xdr:colOff>114300</xdr:colOff>
      <xdr:row>97</xdr:row>
      <xdr:rowOff>15875</xdr:rowOff>
    </xdr:to>
    <xdr:sp macro="" textlink="">
      <xdr:nvSpPr>
        <xdr:cNvPr id="251" name="楕円 250"/>
        <xdr:cNvSpPr/>
      </xdr:nvSpPr>
      <xdr:spPr>
        <a:xfrm>
          <a:off x="4020820" y="16202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109220</xdr:rowOff>
    </xdr:from>
    <xdr:ext cx="534035" cy="258445"/>
    <xdr:sp macro="" textlink="">
      <xdr:nvSpPr>
        <xdr:cNvPr id="252" name="衛生費該当値テキスト"/>
        <xdr:cNvSpPr txBox="1"/>
      </xdr:nvSpPr>
      <xdr:spPr>
        <a:xfrm>
          <a:off x="4122420" y="16054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36195</xdr:rowOff>
    </xdr:from>
    <xdr:to xmlns:xdr="http://schemas.openxmlformats.org/drawingml/2006/spreadsheetDrawing">
      <xdr:col>20</xdr:col>
      <xdr:colOff>38100</xdr:colOff>
      <xdr:row>96</xdr:row>
      <xdr:rowOff>137795</xdr:rowOff>
    </xdr:to>
    <xdr:sp macro="" textlink="">
      <xdr:nvSpPr>
        <xdr:cNvPr id="253" name="楕円 252"/>
        <xdr:cNvSpPr/>
      </xdr:nvSpPr>
      <xdr:spPr>
        <a:xfrm>
          <a:off x="3300095" y="161524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154940</xdr:rowOff>
    </xdr:from>
    <xdr:ext cx="534035" cy="258445"/>
    <xdr:sp macro="" textlink="">
      <xdr:nvSpPr>
        <xdr:cNvPr id="254" name="テキスト ボックス 253"/>
        <xdr:cNvSpPr txBox="1"/>
      </xdr:nvSpPr>
      <xdr:spPr>
        <a:xfrm>
          <a:off x="3107055" y="159283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13335</xdr:rowOff>
    </xdr:from>
    <xdr:to xmlns:xdr="http://schemas.openxmlformats.org/drawingml/2006/spreadsheetDrawing">
      <xdr:col>15</xdr:col>
      <xdr:colOff>101600</xdr:colOff>
      <xdr:row>96</xdr:row>
      <xdr:rowOff>114935</xdr:rowOff>
    </xdr:to>
    <xdr:sp macro="" textlink="">
      <xdr:nvSpPr>
        <xdr:cNvPr id="255" name="楕円 254"/>
        <xdr:cNvSpPr/>
      </xdr:nvSpPr>
      <xdr:spPr>
        <a:xfrm>
          <a:off x="2505075" y="161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132080</xdr:rowOff>
    </xdr:from>
    <xdr:ext cx="534035" cy="258445"/>
    <xdr:sp macro="" textlink="">
      <xdr:nvSpPr>
        <xdr:cNvPr id="256" name="テキスト ボックス 255"/>
        <xdr:cNvSpPr txBox="1"/>
      </xdr:nvSpPr>
      <xdr:spPr>
        <a:xfrm>
          <a:off x="2335530" y="15905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12700</xdr:rowOff>
    </xdr:from>
    <xdr:to xmlns:xdr="http://schemas.openxmlformats.org/drawingml/2006/spreadsheetDrawing">
      <xdr:col>10</xdr:col>
      <xdr:colOff>165100</xdr:colOff>
      <xdr:row>96</xdr:row>
      <xdr:rowOff>114300</xdr:rowOff>
    </xdr:to>
    <xdr:sp macro="" textlink="">
      <xdr:nvSpPr>
        <xdr:cNvPr id="257" name="楕円 256"/>
        <xdr:cNvSpPr/>
      </xdr:nvSpPr>
      <xdr:spPr>
        <a:xfrm>
          <a:off x="1733550" y="161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130810</xdr:rowOff>
    </xdr:from>
    <xdr:ext cx="534035" cy="259080"/>
    <xdr:sp macro="" textlink="">
      <xdr:nvSpPr>
        <xdr:cNvPr id="258" name="テキスト ボックス 257"/>
        <xdr:cNvSpPr txBox="1"/>
      </xdr:nvSpPr>
      <xdr:spPr>
        <a:xfrm>
          <a:off x="1540510" y="15904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3810</xdr:rowOff>
    </xdr:from>
    <xdr:to xmlns:xdr="http://schemas.openxmlformats.org/drawingml/2006/spreadsheetDrawing">
      <xdr:col>6</xdr:col>
      <xdr:colOff>38100</xdr:colOff>
      <xdr:row>96</xdr:row>
      <xdr:rowOff>105410</xdr:rowOff>
    </xdr:to>
    <xdr:sp macro="" textlink="">
      <xdr:nvSpPr>
        <xdr:cNvPr id="259" name="楕円 258"/>
        <xdr:cNvSpPr/>
      </xdr:nvSpPr>
      <xdr:spPr>
        <a:xfrm>
          <a:off x="962025" y="1612011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121920</xdr:rowOff>
    </xdr:from>
    <xdr:ext cx="534035" cy="258445"/>
    <xdr:sp macro="" textlink="">
      <xdr:nvSpPr>
        <xdr:cNvPr id="260" name="テキスト ボックス 259"/>
        <xdr:cNvSpPr txBox="1"/>
      </xdr:nvSpPr>
      <xdr:spPr>
        <a:xfrm>
          <a:off x="768985" y="15895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5805170" y="39166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62" name="正方形/長方形 261"/>
        <xdr:cNvSpPr/>
      </xdr:nvSpPr>
      <xdr:spPr>
        <a:xfrm>
          <a:off x="590867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590867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64" name="正方形/長方形 263"/>
        <xdr:cNvSpPr/>
      </xdr:nvSpPr>
      <xdr:spPr>
        <a:xfrm>
          <a:off x="680720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680720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66" name="正方形/長方形 265"/>
        <xdr:cNvSpPr/>
      </xdr:nvSpPr>
      <xdr:spPr>
        <a:xfrm>
          <a:off x="78092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78092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5805170" y="47231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885" cy="225425"/>
    <xdr:sp macro="" textlink="">
      <xdr:nvSpPr>
        <xdr:cNvPr id="269" name="テキスト ボックス 268"/>
        <xdr:cNvSpPr txBox="1"/>
      </xdr:nvSpPr>
      <xdr:spPr>
        <a:xfrm>
          <a:off x="576707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5805170" y="69596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5805170" y="66408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8445"/>
    <xdr:sp macro="" textlink="">
      <xdr:nvSpPr>
        <xdr:cNvPr id="272" name="テキスト ボックス 271"/>
        <xdr:cNvSpPr txBox="1"/>
      </xdr:nvSpPr>
      <xdr:spPr>
        <a:xfrm>
          <a:off x="5579745" y="65024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5805170" y="632142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7360" cy="258445"/>
    <xdr:sp macro="" textlink="">
      <xdr:nvSpPr>
        <xdr:cNvPr id="274" name="テキスト ボックス 273"/>
        <xdr:cNvSpPr txBox="1"/>
      </xdr:nvSpPr>
      <xdr:spPr>
        <a:xfrm>
          <a:off x="5384800" y="61829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131445</xdr:rowOff>
    </xdr:from>
    <xdr:to xmlns:xdr="http://schemas.openxmlformats.org/drawingml/2006/spreadsheetDrawing">
      <xdr:col>59</xdr:col>
      <xdr:colOff>50800</xdr:colOff>
      <xdr:row>35</xdr:row>
      <xdr:rowOff>131445</xdr:rowOff>
    </xdr:to>
    <xdr:cxnSp macro="">
      <xdr:nvCxnSpPr>
        <xdr:cNvPr id="275" name="直線コネクタ 274"/>
        <xdr:cNvCxnSpPr/>
      </xdr:nvCxnSpPr>
      <xdr:spPr>
        <a:xfrm>
          <a:off x="5805170" y="60026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7360" cy="259080"/>
    <xdr:sp macro="" textlink="">
      <xdr:nvSpPr>
        <xdr:cNvPr id="276" name="テキスト ボックス 275"/>
        <xdr:cNvSpPr txBox="1"/>
      </xdr:nvSpPr>
      <xdr:spPr>
        <a:xfrm>
          <a:off x="5384800" y="5864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5805170" y="56838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7360" cy="259080"/>
    <xdr:sp macro="" textlink="">
      <xdr:nvSpPr>
        <xdr:cNvPr id="278" name="テキスト ボックス 277"/>
        <xdr:cNvSpPr txBox="1"/>
      </xdr:nvSpPr>
      <xdr:spPr>
        <a:xfrm>
          <a:off x="5384800" y="55416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5805170" y="53651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7360" cy="259080"/>
    <xdr:sp macro="" textlink="">
      <xdr:nvSpPr>
        <xdr:cNvPr id="280" name="テキスト ボックス 279"/>
        <xdr:cNvSpPr txBox="1"/>
      </xdr:nvSpPr>
      <xdr:spPr>
        <a:xfrm>
          <a:off x="5384800" y="5222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5805170" y="50419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7360" cy="259080"/>
    <xdr:sp macro="" textlink="">
      <xdr:nvSpPr>
        <xdr:cNvPr id="282" name="テキスト ボックス 281"/>
        <xdr:cNvSpPr txBox="1"/>
      </xdr:nvSpPr>
      <xdr:spPr>
        <a:xfrm>
          <a:off x="5384800" y="4903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5805170" y="47231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7360" cy="258445"/>
    <xdr:sp macro="" textlink="">
      <xdr:nvSpPr>
        <xdr:cNvPr id="284" name="テキスト ボックス 283"/>
        <xdr:cNvSpPr txBox="1"/>
      </xdr:nvSpPr>
      <xdr:spPr>
        <a:xfrm>
          <a:off x="5384800" y="45847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5805170" y="47231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30</xdr:row>
      <xdr:rowOff>93345</xdr:rowOff>
    </xdr:from>
    <xdr:to xmlns:xdr="http://schemas.openxmlformats.org/drawingml/2006/spreadsheetDrawing">
      <xdr:col>54</xdr:col>
      <xdr:colOff>167005</xdr:colOff>
      <xdr:row>39</xdr:row>
      <xdr:rowOff>99060</xdr:rowOff>
    </xdr:to>
    <xdr:cxnSp macro="">
      <xdr:nvCxnSpPr>
        <xdr:cNvPr id="286" name="直線コネクタ 285"/>
        <xdr:cNvCxnSpPr/>
      </xdr:nvCxnSpPr>
      <xdr:spPr>
        <a:xfrm flipV="1">
          <a:off x="9185275" y="5126355"/>
          <a:ext cx="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8920" cy="258445"/>
    <xdr:sp macro="" textlink="">
      <xdr:nvSpPr>
        <xdr:cNvPr id="287" name="労働費最小値テキスト"/>
        <xdr:cNvSpPr txBox="1"/>
      </xdr:nvSpPr>
      <xdr:spPr>
        <a:xfrm>
          <a:off x="9236075" y="66446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8" name="直線コネクタ 287"/>
        <xdr:cNvCxnSpPr/>
      </xdr:nvCxnSpPr>
      <xdr:spPr>
        <a:xfrm>
          <a:off x="9119870" y="66408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40005</xdr:rowOff>
    </xdr:from>
    <xdr:ext cx="469265" cy="259080"/>
    <xdr:sp macro="" textlink="">
      <xdr:nvSpPr>
        <xdr:cNvPr id="289" name="労働費最大値テキスト"/>
        <xdr:cNvSpPr txBox="1"/>
      </xdr:nvSpPr>
      <xdr:spPr>
        <a:xfrm>
          <a:off x="9236075" y="49053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4,742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93345</xdr:rowOff>
    </xdr:from>
    <xdr:to xmlns:xdr="http://schemas.openxmlformats.org/drawingml/2006/spreadsheetDrawing">
      <xdr:col>55</xdr:col>
      <xdr:colOff>88900</xdr:colOff>
      <xdr:row>30</xdr:row>
      <xdr:rowOff>93345</xdr:rowOff>
    </xdr:to>
    <xdr:cxnSp macro="">
      <xdr:nvCxnSpPr>
        <xdr:cNvPr id="290" name="直線コネクタ 289"/>
        <xdr:cNvCxnSpPr/>
      </xdr:nvCxnSpPr>
      <xdr:spPr>
        <a:xfrm>
          <a:off x="9119870" y="51263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85725</xdr:rowOff>
    </xdr:from>
    <xdr:to xmlns:xdr="http://schemas.openxmlformats.org/drawingml/2006/spreadsheetDrawing">
      <xdr:col>55</xdr:col>
      <xdr:colOff>0</xdr:colOff>
      <xdr:row>38</xdr:row>
      <xdr:rowOff>88265</xdr:rowOff>
    </xdr:to>
    <xdr:cxnSp macro="">
      <xdr:nvCxnSpPr>
        <xdr:cNvPr id="291" name="直線コネクタ 290"/>
        <xdr:cNvCxnSpPr/>
      </xdr:nvCxnSpPr>
      <xdr:spPr>
        <a:xfrm flipV="1">
          <a:off x="8464550" y="6459855"/>
          <a:ext cx="7207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47625</xdr:rowOff>
    </xdr:from>
    <xdr:ext cx="377825" cy="258445"/>
    <xdr:sp macro="" textlink="">
      <xdr:nvSpPr>
        <xdr:cNvPr id="292" name="労働費平均値テキスト"/>
        <xdr:cNvSpPr txBox="1"/>
      </xdr:nvSpPr>
      <xdr:spPr>
        <a:xfrm>
          <a:off x="9236075" y="6421755"/>
          <a:ext cx="377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69215</xdr:rowOff>
    </xdr:from>
    <xdr:to xmlns:xdr="http://schemas.openxmlformats.org/drawingml/2006/spreadsheetDrawing">
      <xdr:col>55</xdr:col>
      <xdr:colOff>50800</xdr:colOff>
      <xdr:row>38</xdr:row>
      <xdr:rowOff>167640</xdr:rowOff>
    </xdr:to>
    <xdr:sp macro="" textlink="">
      <xdr:nvSpPr>
        <xdr:cNvPr id="293" name="フローチャート: 判断 292"/>
        <xdr:cNvSpPr/>
      </xdr:nvSpPr>
      <xdr:spPr>
        <a:xfrm>
          <a:off x="9157970" y="6443345"/>
          <a:ext cx="781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38</xdr:row>
      <xdr:rowOff>88265</xdr:rowOff>
    </xdr:from>
    <xdr:to xmlns:xdr="http://schemas.openxmlformats.org/drawingml/2006/spreadsheetDrawing">
      <xdr:col>50</xdr:col>
      <xdr:colOff>114300</xdr:colOff>
      <xdr:row>38</xdr:row>
      <xdr:rowOff>89535</xdr:rowOff>
    </xdr:to>
    <xdr:cxnSp macro="">
      <xdr:nvCxnSpPr>
        <xdr:cNvPr id="294" name="直線コネクタ 293"/>
        <xdr:cNvCxnSpPr/>
      </xdr:nvCxnSpPr>
      <xdr:spPr>
        <a:xfrm flipV="1">
          <a:off x="7682230" y="6462395"/>
          <a:ext cx="7823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31115</xdr:rowOff>
    </xdr:from>
    <xdr:to xmlns:xdr="http://schemas.openxmlformats.org/drawingml/2006/spreadsheetDrawing">
      <xdr:col>50</xdr:col>
      <xdr:colOff>165100</xdr:colOff>
      <xdr:row>38</xdr:row>
      <xdr:rowOff>132715</xdr:rowOff>
    </xdr:to>
    <xdr:sp macro="" textlink="">
      <xdr:nvSpPr>
        <xdr:cNvPr id="295" name="フローチャート: 判断 294"/>
        <xdr:cNvSpPr/>
      </xdr:nvSpPr>
      <xdr:spPr>
        <a:xfrm>
          <a:off x="841375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149860</xdr:rowOff>
    </xdr:from>
    <xdr:ext cx="378460" cy="259080"/>
    <xdr:sp macro="" textlink="">
      <xdr:nvSpPr>
        <xdr:cNvPr id="296" name="テキスト ボックス 295"/>
        <xdr:cNvSpPr txBox="1"/>
      </xdr:nvSpPr>
      <xdr:spPr>
        <a:xfrm>
          <a:off x="8298815" y="6188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89535</xdr:rowOff>
    </xdr:from>
    <xdr:to xmlns:xdr="http://schemas.openxmlformats.org/drawingml/2006/spreadsheetDrawing">
      <xdr:col>45</xdr:col>
      <xdr:colOff>167005</xdr:colOff>
      <xdr:row>38</xdr:row>
      <xdr:rowOff>92075</xdr:rowOff>
    </xdr:to>
    <xdr:cxnSp macro="">
      <xdr:nvCxnSpPr>
        <xdr:cNvPr id="297" name="直線コネクタ 296"/>
        <xdr:cNvCxnSpPr/>
      </xdr:nvCxnSpPr>
      <xdr:spPr>
        <a:xfrm flipV="1">
          <a:off x="6898005" y="6463665"/>
          <a:ext cx="7842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149860</xdr:rowOff>
    </xdr:from>
    <xdr:to xmlns:xdr="http://schemas.openxmlformats.org/drawingml/2006/spreadsheetDrawing">
      <xdr:col>46</xdr:col>
      <xdr:colOff>38100</xdr:colOff>
      <xdr:row>38</xdr:row>
      <xdr:rowOff>80010</xdr:rowOff>
    </xdr:to>
    <xdr:sp macro="" textlink="">
      <xdr:nvSpPr>
        <xdr:cNvPr id="298" name="フローチャート: 判断 297"/>
        <xdr:cNvSpPr/>
      </xdr:nvSpPr>
      <xdr:spPr>
        <a:xfrm>
          <a:off x="7642225" y="635635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167005</xdr:colOff>
      <xdr:row>36</xdr:row>
      <xdr:rowOff>96520</xdr:rowOff>
    </xdr:from>
    <xdr:ext cx="378460" cy="259080"/>
    <xdr:sp macro="" textlink="">
      <xdr:nvSpPr>
        <xdr:cNvPr id="299" name="テキスト ボックス 298"/>
        <xdr:cNvSpPr txBox="1"/>
      </xdr:nvSpPr>
      <xdr:spPr>
        <a:xfrm>
          <a:off x="7515225" y="6135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92075</xdr:rowOff>
    </xdr:from>
    <xdr:to xmlns:xdr="http://schemas.openxmlformats.org/drawingml/2006/spreadsheetDrawing">
      <xdr:col>41</xdr:col>
      <xdr:colOff>50800</xdr:colOff>
      <xdr:row>38</xdr:row>
      <xdr:rowOff>95885</xdr:rowOff>
    </xdr:to>
    <xdr:cxnSp macro="">
      <xdr:nvCxnSpPr>
        <xdr:cNvPr id="300" name="直線コネクタ 299"/>
        <xdr:cNvCxnSpPr/>
      </xdr:nvCxnSpPr>
      <xdr:spPr>
        <a:xfrm flipV="1">
          <a:off x="6126480" y="6466205"/>
          <a:ext cx="7715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48895</xdr:rowOff>
    </xdr:from>
    <xdr:to xmlns:xdr="http://schemas.openxmlformats.org/drawingml/2006/spreadsheetDrawing">
      <xdr:col>41</xdr:col>
      <xdr:colOff>101600</xdr:colOff>
      <xdr:row>38</xdr:row>
      <xdr:rowOff>150495</xdr:rowOff>
    </xdr:to>
    <xdr:sp macro="" textlink="">
      <xdr:nvSpPr>
        <xdr:cNvPr id="301" name="フローチャート: 判断 300"/>
        <xdr:cNvSpPr/>
      </xdr:nvSpPr>
      <xdr:spPr>
        <a:xfrm>
          <a:off x="6847205"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141605</xdr:rowOff>
    </xdr:from>
    <xdr:ext cx="378460" cy="258445"/>
    <xdr:sp macro="" textlink="">
      <xdr:nvSpPr>
        <xdr:cNvPr id="302" name="テキスト ボックス 301"/>
        <xdr:cNvSpPr txBox="1"/>
      </xdr:nvSpPr>
      <xdr:spPr>
        <a:xfrm>
          <a:off x="6732270" y="6515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59690</xdr:rowOff>
    </xdr:from>
    <xdr:to xmlns:xdr="http://schemas.openxmlformats.org/drawingml/2006/spreadsheetDrawing">
      <xdr:col>36</xdr:col>
      <xdr:colOff>165100</xdr:colOff>
      <xdr:row>38</xdr:row>
      <xdr:rowOff>161290</xdr:rowOff>
    </xdr:to>
    <xdr:sp macro="" textlink="">
      <xdr:nvSpPr>
        <xdr:cNvPr id="303" name="フローチャート: 判断 302"/>
        <xdr:cNvSpPr/>
      </xdr:nvSpPr>
      <xdr:spPr>
        <a:xfrm>
          <a:off x="607568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152400</xdr:rowOff>
    </xdr:from>
    <xdr:ext cx="378460" cy="259080"/>
    <xdr:sp macro="" textlink="">
      <xdr:nvSpPr>
        <xdr:cNvPr id="304" name="テキスト ボックス 303"/>
        <xdr:cNvSpPr txBox="1"/>
      </xdr:nvSpPr>
      <xdr:spPr>
        <a:xfrm>
          <a:off x="5960745" y="65265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901827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06" name="テキスト ボックス 305"/>
        <xdr:cNvSpPr txBox="1"/>
      </xdr:nvSpPr>
      <xdr:spPr>
        <a:xfrm>
          <a:off x="829754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41</xdr:row>
      <xdr:rowOff>80010</xdr:rowOff>
    </xdr:from>
    <xdr:ext cx="762000" cy="259080"/>
    <xdr:sp macro="" textlink="">
      <xdr:nvSpPr>
        <xdr:cNvPr id="307" name="テキスト ボックス 306"/>
        <xdr:cNvSpPr txBox="1"/>
      </xdr:nvSpPr>
      <xdr:spPr>
        <a:xfrm>
          <a:off x="75152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8" name="テキスト ボックス 307"/>
        <xdr:cNvSpPr txBox="1"/>
      </xdr:nvSpPr>
      <xdr:spPr>
        <a:xfrm>
          <a:off x="67310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09" name="テキスト ボックス 308"/>
        <xdr:cNvSpPr txBox="1"/>
      </xdr:nvSpPr>
      <xdr:spPr>
        <a:xfrm>
          <a:off x="595947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34925</xdr:rowOff>
    </xdr:from>
    <xdr:to xmlns:xdr="http://schemas.openxmlformats.org/drawingml/2006/spreadsheetDrawing">
      <xdr:col>55</xdr:col>
      <xdr:colOff>50800</xdr:colOff>
      <xdr:row>38</xdr:row>
      <xdr:rowOff>136525</xdr:rowOff>
    </xdr:to>
    <xdr:sp macro="" textlink="">
      <xdr:nvSpPr>
        <xdr:cNvPr id="310" name="楕円 309"/>
        <xdr:cNvSpPr/>
      </xdr:nvSpPr>
      <xdr:spPr>
        <a:xfrm>
          <a:off x="9157970" y="640905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57785</xdr:rowOff>
    </xdr:from>
    <xdr:ext cx="377825" cy="259080"/>
    <xdr:sp macro="" textlink="">
      <xdr:nvSpPr>
        <xdr:cNvPr id="311" name="労働費該当値テキスト"/>
        <xdr:cNvSpPr txBox="1"/>
      </xdr:nvSpPr>
      <xdr:spPr>
        <a:xfrm>
          <a:off x="9236075" y="626427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37465</xdr:rowOff>
    </xdr:from>
    <xdr:to xmlns:xdr="http://schemas.openxmlformats.org/drawingml/2006/spreadsheetDrawing">
      <xdr:col>50</xdr:col>
      <xdr:colOff>165100</xdr:colOff>
      <xdr:row>38</xdr:row>
      <xdr:rowOff>139065</xdr:rowOff>
    </xdr:to>
    <xdr:sp macro="" textlink="">
      <xdr:nvSpPr>
        <xdr:cNvPr id="312" name="楕円 311"/>
        <xdr:cNvSpPr/>
      </xdr:nvSpPr>
      <xdr:spPr>
        <a:xfrm>
          <a:off x="841375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130175</xdr:rowOff>
    </xdr:from>
    <xdr:ext cx="378460" cy="258445"/>
    <xdr:sp macro="" textlink="">
      <xdr:nvSpPr>
        <xdr:cNvPr id="313" name="テキスト ボックス 312"/>
        <xdr:cNvSpPr txBox="1"/>
      </xdr:nvSpPr>
      <xdr:spPr>
        <a:xfrm>
          <a:off x="8298815" y="65043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38735</xdr:rowOff>
    </xdr:from>
    <xdr:to xmlns:xdr="http://schemas.openxmlformats.org/drawingml/2006/spreadsheetDrawing">
      <xdr:col>46</xdr:col>
      <xdr:colOff>38100</xdr:colOff>
      <xdr:row>38</xdr:row>
      <xdr:rowOff>140335</xdr:rowOff>
    </xdr:to>
    <xdr:sp macro="" textlink="">
      <xdr:nvSpPr>
        <xdr:cNvPr id="314" name="楕円 313"/>
        <xdr:cNvSpPr/>
      </xdr:nvSpPr>
      <xdr:spPr>
        <a:xfrm>
          <a:off x="7642225" y="641286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167005</xdr:colOff>
      <xdr:row>38</xdr:row>
      <xdr:rowOff>131445</xdr:rowOff>
    </xdr:from>
    <xdr:ext cx="378460" cy="259080"/>
    <xdr:sp macro="" textlink="">
      <xdr:nvSpPr>
        <xdr:cNvPr id="315" name="テキスト ボックス 314"/>
        <xdr:cNvSpPr txBox="1"/>
      </xdr:nvSpPr>
      <xdr:spPr>
        <a:xfrm>
          <a:off x="7515225" y="6505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41275</xdr:rowOff>
    </xdr:from>
    <xdr:to xmlns:xdr="http://schemas.openxmlformats.org/drawingml/2006/spreadsheetDrawing">
      <xdr:col>41</xdr:col>
      <xdr:colOff>101600</xdr:colOff>
      <xdr:row>38</xdr:row>
      <xdr:rowOff>142875</xdr:rowOff>
    </xdr:to>
    <xdr:sp macro="" textlink="">
      <xdr:nvSpPr>
        <xdr:cNvPr id="316" name="楕円 315"/>
        <xdr:cNvSpPr/>
      </xdr:nvSpPr>
      <xdr:spPr>
        <a:xfrm>
          <a:off x="6847205"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159385</xdr:rowOff>
    </xdr:from>
    <xdr:ext cx="378460" cy="258445"/>
    <xdr:sp macro="" textlink="">
      <xdr:nvSpPr>
        <xdr:cNvPr id="317" name="テキスト ボックス 316"/>
        <xdr:cNvSpPr txBox="1"/>
      </xdr:nvSpPr>
      <xdr:spPr>
        <a:xfrm>
          <a:off x="6732270" y="61982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45085</xdr:rowOff>
    </xdr:from>
    <xdr:to xmlns:xdr="http://schemas.openxmlformats.org/drawingml/2006/spreadsheetDrawing">
      <xdr:col>36</xdr:col>
      <xdr:colOff>165100</xdr:colOff>
      <xdr:row>38</xdr:row>
      <xdr:rowOff>146685</xdr:rowOff>
    </xdr:to>
    <xdr:sp macro="" textlink="">
      <xdr:nvSpPr>
        <xdr:cNvPr id="318" name="楕円 317"/>
        <xdr:cNvSpPr/>
      </xdr:nvSpPr>
      <xdr:spPr>
        <a:xfrm>
          <a:off x="6075680" y="64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163195</xdr:rowOff>
    </xdr:from>
    <xdr:ext cx="378460" cy="258445"/>
    <xdr:sp macro="" textlink="">
      <xdr:nvSpPr>
        <xdr:cNvPr id="319" name="テキスト ボックス 318"/>
        <xdr:cNvSpPr txBox="1"/>
      </xdr:nvSpPr>
      <xdr:spPr>
        <a:xfrm>
          <a:off x="5960745" y="62020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5805170" y="72694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21" name="正方形/長方形 320"/>
        <xdr:cNvSpPr/>
      </xdr:nvSpPr>
      <xdr:spPr>
        <a:xfrm>
          <a:off x="590867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590867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23" name="正方形/長方形 322"/>
        <xdr:cNvSpPr/>
      </xdr:nvSpPr>
      <xdr:spPr>
        <a:xfrm>
          <a:off x="680720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680720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25" name="正方形/長方形 324"/>
        <xdr:cNvSpPr/>
      </xdr:nvSpPr>
      <xdr:spPr>
        <a:xfrm>
          <a:off x="78092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78092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5805170" y="80759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885" cy="225425"/>
    <xdr:sp macro="" textlink="">
      <xdr:nvSpPr>
        <xdr:cNvPr id="328" name="テキスト ボックス 327"/>
        <xdr:cNvSpPr txBox="1"/>
      </xdr:nvSpPr>
      <xdr:spPr>
        <a:xfrm>
          <a:off x="576707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5805170" y="103124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5805170" y="993902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8445"/>
    <xdr:sp macro="" textlink="">
      <xdr:nvSpPr>
        <xdr:cNvPr id="331" name="テキスト ボックス 330"/>
        <xdr:cNvSpPr txBox="1"/>
      </xdr:nvSpPr>
      <xdr:spPr>
        <a:xfrm>
          <a:off x="5579745"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5805170" y="95656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8445"/>
    <xdr:sp macro="" textlink="">
      <xdr:nvSpPr>
        <xdr:cNvPr id="333" name="テキスト ボックス 332"/>
        <xdr:cNvSpPr txBox="1"/>
      </xdr:nvSpPr>
      <xdr:spPr>
        <a:xfrm>
          <a:off x="5344160" y="94272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140335</xdr:rowOff>
    </xdr:from>
    <xdr:to xmlns:xdr="http://schemas.openxmlformats.org/drawingml/2006/spreadsheetDrawing">
      <xdr:col>59</xdr:col>
      <xdr:colOff>50800</xdr:colOff>
      <xdr:row>54</xdr:row>
      <xdr:rowOff>140335</xdr:rowOff>
    </xdr:to>
    <xdr:cxnSp macro="">
      <xdr:nvCxnSpPr>
        <xdr:cNvPr id="334" name="直線コネクタ 333"/>
        <xdr:cNvCxnSpPr/>
      </xdr:nvCxnSpPr>
      <xdr:spPr>
        <a:xfrm>
          <a:off x="5805170" y="91967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167640</xdr:rowOff>
    </xdr:from>
    <xdr:ext cx="594995" cy="259080"/>
    <xdr:sp macro="" textlink="">
      <xdr:nvSpPr>
        <xdr:cNvPr id="335" name="テキスト ボックス 334"/>
        <xdr:cNvSpPr txBox="1"/>
      </xdr:nvSpPr>
      <xdr:spPr>
        <a:xfrm>
          <a:off x="5280025" y="9056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5805170" y="88226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995" cy="259080"/>
    <xdr:sp macro="" textlink="">
      <xdr:nvSpPr>
        <xdr:cNvPr id="337" name="テキスト ボックス 336"/>
        <xdr:cNvSpPr txBox="1"/>
      </xdr:nvSpPr>
      <xdr:spPr>
        <a:xfrm>
          <a:off x="5280025" y="8684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5805170" y="84493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8445"/>
    <xdr:sp macro="" textlink="">
      <xdr:nvSpPr>
        <xdr:cNvPr id="339" name="テキスト ボックス 338"/>
        <xdr:cNvSpPr txBox="1"/>
      </xdr:nvSpPr>
      <xdr:spPr>
        <a:xfrm>
          <a:off x="5280025" y="83108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5805170" y="80759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1" name="テキスト ボックス 340"/>
        <xdr:cNvSpPr txBox="1"/>
      </xdr:nvSpPr>
      <xdr:spPr>
        <a:xfrm>
          <a:off x="5280025"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5805170" y="80759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51</xdr:row>
      <xdr:rowOff>147955</xdr:rowOff>
    </xdr:from>
    <xdr:to xmlns:xdr="http://schemas.openxmlformats.org/drawingml/2006/spreadsheetDrawing">
      <xdr:col>54</xdr:col>
      <xdr:colOff>167005</xdr:colOff>
      <xdr:row>59</xdr:row>
      <xdr:rowOff>24765</xdr:rowOff>
    </xdr:to>
    <xdr:cxnSp macro="">
      <xdr:nvCxnSpPr>
        <xdr:cNvPr id="343" name="直線コネクタ 342"/>
        <xdr:cNvCxnSpPr/>
      </xdr:nvCxnSpPr>
      <xdr:spPr>
        <a:xfrm flipV="1">
          <a:off x="9185275" y="8701405"/>
          <a:ext cx="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28575</xdr:rowOff>
    </xdr:from>
    <xdr:ext cx="469265" cy="258445"/>
    <xdr:sp macro="" textlink="">
      <xdr:nvSpPr>
        <xdr:cNvPr id="344" name="農林水産業費最小値テキスト"/>
        <xdr:cNvSpPr txBox="1"/>
      </xdr:nvSpPr>
      <xdr:spPr>
        <a:xfrm>
          <a:off x="9236075" y="99231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24765</xdr:rowOff>
    </xdr:from>
    <xdr:to xmlns:xdr="http://schemas.openxmlformats.org/drawingml/2006/spreadsheetDrawing">
      <xdr:col>55</xdr:col>
      <xdr:colOff>88900</xdr:colOff>
      <xdr:row>59</xdr:row>
      <xdr:rowOff>24765</xdr:rowOff>
    </xdr:to>
    <xdr:cxnSp macro="">
      <xdr:nvCxnSpPr>
        <xdr:cNvPr id="345" name="直線コネクタ 344"/>
        <xdr:cNvCxnSpPr/>
      </xdr:nvCxnSpPr>
      <xdr:spPr>
        <a:xfrm>
          <a:off x="9119870" y="99193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94615</xdr:rowOff>
    </xdr:from>
    <xdr:ext cx="598170" cy="259080"/>
    <xdr:sp macro="" textlink="">
      <xdr:nvSpPr>
        <xdr:cNvPr id="346" name="農林水産業費最大値テキスト"/>
        <xdr:cNvSpPr txBox="1"/>
      </xdr:nvSpPr>
      <xdr:spPr>
        <a:xfrm>
          <a:off x="9236075" y="8480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166,448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147955</xdr:rowOff>
    </xdr:from>
    <xdr:to xmlns:xdr="http://schemas.openxmlformats.org/drawingml/2006/spreadsheetDrawing">
      <xdr:col>55</xdr:col>
      <xdr:colOff>88900</xdr:colOff>
      <xdr:row>51</xdr:row>
      <xdr:rowOff>147955</xdr:rowOff>
    </xdr:to>
    <xdr:cxnSp macro="">
      <xdr:nvCxnSpPr>
        <xdr:cNvPr id="347" name="直線コネクタ 346"/>
        <xdr:cNvCxnSpPr/>
      </xdr:nvCxnSpPr>
      <xdr:spPr>
        <a:xfrm>
          <a:off x="9119870" y="87014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103505</xdr:rowOff>
    </xdr:from>
    <xdr:to xmlns:xdr="http://schemas.openxmlformats.org/drawingml/2006/spreadsheetDrawing">
      <xdr:col>55</xdr:col>
      <xdr:colOff>0</xdr:colOff>
      <xdr:row>58</xdr:row>
      <xdr:rowOff>113665</xdr:rowOff>
    </xdr:to>
    <xdr:cxnSp macro="">
      <xdr:nvCxnSpPr>
        <xdr:cNvPr id="348" name="直線コネクタ 347"/>
        <xdr:cNvCxnSpPr/>
      </xdr:nvCxnSpPr>
      <xdr:spPr>
        <a:xfrm flipV="1">
          <a:off x="8464550" y="9830435"/>
          <a:ext cx="7207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125095</xdr:rowOff>
    </xdr:from>
    <xdr:ext cx="534035" cy="258445"/>
    <xdr:sp macro="" textlink="">
      <xdr:nvSpPr>
        <xdr:cNvPr id="349" name="農林水産業費平均値テキスト"/>
        <xdr:cNvSpPr txBox="1"/>
      </xdr:nvSpPr>
      <xdr:spPr>
        <a:xfrm>
          <a:off x="9236075" y="951674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102870</xdr:rowOff>
    </xdr:from>
    <xdr:to xmlns:xdr="http://schemas.openxmlformats.org/drawingml/2006/spreadsheetDrawing">
      <xdr:col>55</xdr:col>
      <xdr:colOff>50800</xdr:colOff>
      <xdr:row>58</xdr:row>
      <xdr:rowOff>32385</xdr:rowOff>
    </xdr:to>
    <xdr:sp macro="" textlink="">
      <xdr:nvSpPr>
        <xdr:cNvPr id="350" name="フローチャート: 判断 349"/>
        <xdr:cNvSpPr/>
      </xdr:nvSpPr>
      <xdr:spPr>
        <a:xfrm>
          <a:off x="9157970" y="9662160"/>
          <a:ext cx="7810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58</xdr:row>
      <xdr:rowOff>71120</xdr:rowOff>
    </xdr:from>
    <xdr:to xmlns:xdr="http://schemas.openxmlformats.org/drawingml/2006/spreadsheetDrawing">
      <xdr:col>50</xdr:col>
      <xdr:colOff>114300</xdr:colOff>
      <xdr:row>58</xdr:row>
      <xdr:rowOff>113665</xdr:rowOff>
    </xdr:to>
    <xdr:cxnSp macro="">
      <xdr:nvCxnSpPr>
        <xdr:cNvPr id="351" name="直線コネクタ 350"/>
        <xdr:cNvCxnSpPr/>
      </xdr:nvCxnSpPr>
      <xdr:spPr>
        <a:xfrm>
          <a:off x="7682230" y="9798050"/>
          <a:ext cx="78232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98425</xdr:rowOff>
    </xdr:from>
    <xdr:to xmlns:xdr="http://schemas.openxmlformats.org/drawingml/2006/spreadsheetDrawing">
      <xdr:col>50</xdr:col>
      <xdr:colOff>165100</xdr:colOff>
      <xdr:row>58</xdr:row>
      <xdr:rowOff>28575</xdr:rowOff>
    </xdr:to>
    <xdr:sp macro="" textlink="">
      <xdr:nvSpPr>
        <xdr:cNvPr id="352" name="フローチャート: 判断 351"/>
        <xdr:cNvSpPr/>
      </xdr:nvSpPr>
      <xdr:spPr>
        <a:xfrm>
          <a:off x="8413750" y="9657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45085</xdr:rowOff>
    </xdr:from>
    <xdr:ext cx="534035" cy="259080"/>
    <xdr:sp macro="" textlink="">
      <xdr:nvSpPr>
        <xdr:cNvPr id="353" name="テキスト ボックス 352"/>
        <xdr:cNvSpPr txBox="1"/>
      </xdr:nvSpPr>
      <xdr:spPr>
        <a:xfrm>
          <a:off x="8220710" y="9436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71120</xdr:rowOff>
    </xdr:from>
    <xdr:to xmlns:xdr="http://schemas.openxmlformats.org/drawingml/2006/spreadsheetDrawing">
      <xdr:col>45</xdr:col>
      <xdr:colOff>167005</xdr:colOff>
      <xdr:row>58</xdr:row>
      <xdr:rowOff>99060</xdr:rowOff>
    </xdr:to>
    <xdr:cxnSp macro="">
      <xdr:nvCxnSpPr>
        <xdr:cNvPr id="354" name="直線コネクタ 353"/>
        <xdr:cNvCxnSpPr/>
      </xdr:nvCxnSpPr>
      <xdr:spPr>
        <a:xfrm flipV="1">
          <a:off x="6898005" y="9798050"/>
          <a:ext cx="7842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106045</xdr:rowOff>
    </xdr:from>
    <xdr:to xmlns:xdr="http://schemas.openxmlformats.org/drawingml/2006/spreadsheetDrawing">
      <xdr:col>46</xdr:col>
      <xdr:colOff>38100</xdr:colOff>
      <xdr:row>58</xdr:row>
      <xdr:rowOff>36195</xdr:rowOff>
    </xdr:to>
    <xdr:sp macro="" textlink="">
      <xdr:nvSpPr>
        <xdr:cNvPr id="355" name="フローチャート: 判断 354"/>
        <xdr:cNvSpPr/>
      </xdr:nvSpPr>
      <xdr:spPr>
        <a:xfrm>
          <a:off x="7642225" y="966533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52705</xdr:rowOff>
    </xdr:from>
    <xdr:ext cx="534035" cy="258445"/>
    <xdr:sp macro="" textlink="">
      <xdr:nvSpPr>
        <xdr:cNvPr id="356" name="テキスト ボックス 355"/>
        <xdr:cNvSpPr txBox="1"/>
      </xdr:nvSpPr>
      <xdr:spPr>
        <a:xfrm>
          <a:off x="7449185" y="9444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92075</xdr:rowOff>
    </xdr:from>
    <xdr:to xmlns:xdr="http://schemas.openxmlformats.org/drawingml/2006/spreadsheetDrawing">
      <xdr:col>41</xdr:col>
      <xdr:colOff>50800</xdr:colOff>
      <xdr:row>58</xdr:row>
      <xdr:rowOff>99060</xdr:rowOff>
    </xdr:to>
    <xdr:cxnSp macro="">
      <xdr:nvCxnSpPr>
        <xdr:cNvPr id="357" name="直線コネクタ 356"/>
        <xdr:cNvCxnSpPr/>
      </xdr:nvCxnSpPr>
      <xdr:spPr>
        <a:xfrm>
          <a:off x="6126480" y="9819005"/>
          <a:ext cx="7715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84455</xdr:rowOff>
    </xdr:from>
    <xdr:to xmlns:xdr="http://schemas.openxmlformats.org/drawingml/2006/spreadsheetDrawing">
      <xdr:col>41</xdr:col>
      <xdr:colOff>101600</xdr:colOff>
      <xdr:row>58</xdr:row>
      <xdr:rowOff>13970</xdr:rowOff>
    </xdr:to>
    <xdr:sp macro="" textlink="">
      <xdr:nvSpPr>
        <xdr:cNvPr id="358" name="フローチャート: 判断 357"/>
        <xdr:cNvSpPr/>
      </xdr:nvSpPr>
      <xdr:spPr>
        <a:xfrm>
          <a:off x="6847205" y="96437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30480</xdr:rowOff>
    </xdr:from>
    <xdr:ext cx="534035" cy="257810"/>
    <xdr:sp macro="" textlink="">
      <xdr:nvSpPr>
        <xdr:cNvPr id="359" name="テキスト ボックス 358"/>
        <xdr:cNvSpPr txBox="1"/>
      </xdr:nvSpPr>
      <xdr:spPr>
        <a:xfrm>
          <a:off x="6677660" y="942213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149225</xdr:rowOff>
    </xdr:from>
    <xdr:to xmlns:xdr="http://schemas.openxmlformats.org/drawingml/2006/spreadsheetDrawing">
      <xdr:col>36</xdr:col>
      <xdr:colOff>165100</xdr:colOff>
      <xdr:row>58</xdr:row>
      <xdr:rowOff>79375</xdr:rowOff>
    </xdr:to>
    <xdr:sp macro="" textlink="">
      <xdr:nvSpPr>
        <xdr:cNvPr id="360" name="フローチャート: 判断 359"/>
        <xdr:cNvSpPr/>
      </xdr:nvSpPr>
      <xdr:spPr>
        <a:xfrm>
          <a:off x="6075680" y="9708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95885</xdr:rowOff>
    </xdr:from>
    <xdr:ext cx="534035" cy="259080"/>
    <xdr:sp macro="" textlink="">
      <xdr:nvSpPr>
        <xdr:cNvPr id="361" name="テキスト ボックス 360"/>
        <xdr:cNvSpPr txBox="1"/>
      </xdr:nvSpPr>
      <xdr:spPr>
        <a:xfrm>
          <a:off x="5882640" y="9487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901827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63" name="テキスト ボックス 362"/>
        <xdr:cNvSpPr txBox="1"/>
      </xdr:nvSpPr>
      <xdr:spPr>
        <a:xfrm>
          <a:off x="829754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61</xdr:row>
      <xdr:rowOff>80010</xdr:rowOff>
    </xdr:from>
    <xdr:ext cx="762000" cy="259080"/>
    <xdr:sp macro="" textlink="">
      <xdr:nvSpPr>
        <xdr:cNvPr id="364" name="テキスト ボックス 363"/>
        <xdr:cNvSpPr txBox="1"/>
      </xdr:nvSpPr>
      <xdr:spPr>
        <a:xfrm>
          <a:off x="75152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5" name="テキスト ボックス 364"/>
        <xdr:cNvSpPr txBox="1"/>
      </xdr:nvSpPr>
      <xdr:spPr>
        <a:xfrm>
          <a:off x="67310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66" name="テキスト ボックス 365"/>
        <xdr:cNvSpPr txBox="1"/>
      </xdr:nvSpPr>
      <xdr:spPr>
        <a:xfrm>
          <a:off x="595947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52705</xdr:rowOff>
    </xdr:from>
    <xdr:to xmlns:xdr="http://schemas.openxmlformats.org/drawingml/2006/spreadsheetDrawing">
      <xdr:col>55</xdr:col>
      <xdr:colOff>50800</xdr:colOff>
      <xdr:row>58</xdr:row>
      <xdr:rowOff>154305</xdr:rowOff>
    </xdr:to>
    <xdr:sp macro="" textlink="">
      <xdr:nvSpPr>
        <xdr:cNvPr id="367" name="楕円 366"/>
        <xdr:cNvSpPr/>
      </xdr:nvSpPr>
      <xdr:spPr>
        <a:xfrm>
          <a:off x="9157970" y="977963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139065</xdr:rowOff>
    </xdr:from>
    <xdr:ext cx="534035" cy="259080"/>
    <xdr:sp macro="" textlink="">
      <xdr:nvSpPr>
        <xdr:cNvPr id="368" name="農林水産業費該当値テキスト"/>
        <xdr:cNvSpPr txBox="1"/>
      </xdr:nvSpPr>
      <xdr:spPr>
        <a:xfrm>
          <a:off x="9236075" y="9698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62865</xdr:rowOff>
    </xdr:from>
    <xdr:to xmlns:xdr="http://schemas.openxmlformats.org/drawingml/2006/spreadsheetDrawing">
      <xdr:col>50</xdr:col>
      <xdr:colOff>165100</xdr:colOff>
      <xdr:row>58</xdr:row>
      <xdr:rowOff>164465</xdr:rowOff>
    </xdr:to>
    <xdr:sp macro="" textlink="">
      <xdr:nvSpPr>
        <xdr:cNvPr id="369" name="楕円 368"/>
        <xdr:cNvSpPr/>
      </xdr:nvSpPr>
      <xdr:spPr>
        <a:xfrm>
          <a:off x="8413750" y="97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155575</xdr:rowOff>
    </xdr:from>
    <xdr:ext cx="534035" cy="259080"/>
    <xdr:sp macro="" textlink="">
      <xdr:nvSpPr>
        <xdr:cNvPr id="370" name="テキスト ボックス 369"/>
        <xdr:cNvSpPr txBox="1"/>
      </xdr:nvSpPr>
      <xdr:spPr>
        <a:xfrm>
          <a:off x="8220710" y="9882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20320</xdr:rowOff>
    </xdr:from>
    <xdr:to xmlns:xdr="http://schemas.openxmlformats.org/drawingml/2006/spreadsheetDrawing">
      <xdr:col>46</xdr:col>
      <xdr:colOff>38100</xdr:colOff>
      <xdr:row>58</xdr:row>
      <xdr:rowOff>121920</xdr:rowOff>
    </xdr:to>
    <xdr:sp macro="" textlink="">
      <xdr:nvSpPr>
        <xdr:cNvPr id="371" name="楕円 370"/>
        <xdr:cNvSpPr/>
      </xdr:nvSpPr>
      <xdr:spPr>
        <a:xfrm>
          <a:off x="7642225" y="974725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113030</xdr:rowOff>
    </xdr:from>
    <xdr:ext cx="534035" cy="259080"/>
    <xdr:sp macro="" textlink="">
      <xdr:nvSpPr>
        <xdr:cNvPr id="372" name="テキスト ボックス 371"/>
        <xdr:cNvSpPr txBox="1"/>
      </xdr:nvSpPr>
      <xdr:spPr>
        <a:xfrm>
          <a:off x="7449185" y="9839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48260</xdr:rowOff>
    </xdr:from>
    <xdr:to xmlns:xdr="http://schemas.openxmlformats.org/drawingml/2006/spreadsheetDrawing">
      <xdr:col>41</xdr:col>
      <xdr:colOff>101600</xdr:colOff>
      <xdr:row>58</xdr:row>
      <xdr:rowOff>149860</xdr:rowOff>
    </xdr:to>
    <xdr:sp macro="" textlink="">
      <xdr:nvSpPr>
        <xdr:cNvPr id="373" name="楕円 372"/>
        <xdr:cNvSpPr/>
      </xdr:nvSpPr>
      <xdr:spPr>
        <a:xfrm>
          <a:off x="6847205"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140970</xdr:rowOff>
    </xdr:from>
    <xdr:ext cx="534035" cy="258445"/>
    <xdr:sp macro="" textlink="">
      <xdr:nvSpPr>
        <xdr:cNvPr id="374" name="テキスト ボックス 373"/>
        <xdr:cNvSpPr txBox="1"/>
      </xdr:nvSpPr>
      <xdr:spPr>
        <a:xfrm>
          <a:off x="6677660" y="98679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41275</xdr:rowOff>
    </xdr:from>
    <xdr:to xmlns:xdr="http://schemas.openxmlformats.org/drawingml/2006/spreadsheetDrawing">
      <xdr:col>36</xdr:col>
      <xdr:colOff>165100</xdr:colOff>
      <xdr:row>58</xdr:row>
      <xdr:rowOff>142875</xdr:rowOff>
    </xdr:to>
    <xdr:sp macro="" textlink="">
      <xdr:nvSpPr>
        <xdr:cNvPr id="375" name="楕円 374"/>
        <xdr:cNvSpPr/>
      </xdr:nvSpPr>
      <xdr:spPr>
        <a:xfrm>
          <a:off x="6075680" y="976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133985</xdr:rowOff>
    </xdr:from>
    <xdr:ext cx="534035" cy="259080"/>
    <xdr:sp macro="" textlink="">
      <xdr:nvSpPr>
        <xdr:cNvPr id="376" name="テキスト ボックス 375"/>
        <xdr:cNvSpPr txBox="1"/>
      </xdr:nvSpPr>
      <xdr:spPr>
        <a:xfrm>
          <a:off x="5882640" y="9860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5805170" y="106222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78" name="正方形/長方形 377"/>
        <xdr:cNvSpPr/>
      </xdr:nvSpPr>
      <xdr:spPr>
        <a:xfrm>
          <a:off x="590867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590867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80" name="正方形/長方形 379"/>
        <xdr:cNvSpPr/>
      </xdr:nvSpPr>
      <xdr:spPr>
        <a:xfrm>
          <a:off x="680720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680720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82" name="正方形/長方形 381"/>
        <xdr:cNvSpPr/>
      </xdr:nvSpPr>
      <xdr:spPr>
        <a:xfrm>
          <a:off x="78092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78092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5805170" y="114287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885" cy="225425"/>
    <xdr:sp macro="" textlink="">
      <xdr:nvSpPr>
        <xdr:cNvPr id="385" name="テキスト ボックス 384"/>
        <xdr:cNvSpPr txBox="1"/>
      </xdr:nvSpPr>
      <xdr:spPr>
        <a:xfrm>
          <a:off x="576707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5805170" y="136652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5805170" y="1329182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8445"/>
    <xdr:sp macro="" textlink="">
      <xdr:nvSpPr>
        <xdr:cNvPr id="388" name="テキスト ボックス 387"/>
        <xdr:cNvSpPr txBox="1"/>
      </xdr:nvSpPr>
      <xdr:spPr>
        <a:xfrm>
          <a:off x="5579745"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5805170" y="129184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8445"/>
    <xdr:sp macro="" textlink="">
      <xdr:nvSpPr>
        <xdr:cNvPr id="390" name="テキスト ボックス 389"/>
        <xdr:cNvSpPr txBox="1"/>
      </xdr:nvSpPr>
      <xdr:spPr>
        <a:xfrm>
          <a:off x="5344160" y="12780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140335</xdr:rowOff>
    </xdr:from>
    <xdr:to xmlns:xdr="http://schemas.openxmlformats.org/drawingml/2006/spreadsheetDrawing">
      <xdr:col>59</xdr:col>
      <xdr:colOff>50800</xdr:colOff>
      <xdr:row>74</xdr:row>
      <xdr:rowOff>140335</xdr:rowOff>
    </xdr:to>
    <xdr:cxnSp macro="">
      <xdr:nvCxnSpPr>
        <xdr:cNvPr id="391" name="直線コネクタ 390"/>
        <xdr:cNvCxnSpPr/>
      </xdr:nvCxnSpPr>
      <xdr:spPr>
        <a:xfrm>
          <a:off x="5805170" y="125495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167640</xdr:rowOff>
    </xdr:from>
    <xdr:ext cx="594995" cy="259080"/>
    <xdr:sp macro="" textlink="">
      <xdr:nvSpPr>
        <xdr:cNvPr id="392" name="テキスト ボックス 391"/>
        <xdr:cNvSpPr txBox="1"/>
      </xdr:nvSpPr>
      <xdr:spPr>
        <a:xfrm>
          <a:off x="5280025" y="124091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5805170" y="121754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995" cy="259080"/>
    <xdr:sp macro="" textlink="">
      <xdr:nvSpPr>
        <xdr:cNvPr id="394" name="テキスト ボックス 393"/>
        <xdr:cNvSpPr txBox="1"/>
      </xdr:nvSpPr>
      <xdr:spPr>
        <a:xfrm>
          <a:off x="5280025" y="120370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5805170" y="118021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8445"/>
    <xdr:sp macro="" textlink="">
      <xdr:nvSpPr>
        <xdr:cNvPr id="396" name="テキスト ボックス 395"/>
        <xdr:cNvSpPr txBox="1"/>
      </xdr:nvSpPr>
      <xdr:spPr>
        <a:xfrm>
          <a:off x="5280025" y="116636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5805170" y="114287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8" name="テキスト ボックス 397"/>
        <xdr:cNvSpPr txBox="1"/>
      </xdr:nvSpPr>
      <xdr:spPr>
        <a:xfrm>
          <a:off x="5280025"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5805170" y="114287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70</xdr:row>
      <xdr:rowOff>130810</xdr:rowOff>
    </xdr:from>
    <xdr:to xmlns:xdr="http://schemas.openxmlformats.org/drawingml/2006/spreadsheetDrawing">
      <xdr:col>54</xdr:col>
      <xdr:colOff>167005</xdr:colOff>
      <xdr:row>79</xdr:row>
      <xdr:rowOff>38735</xdr:rowOff>
    </xdr:to>
    <xdr:cxnSp macro="">
      <xdr:nvCxnSpPr>
        <xdr:cNvPr id="400" name="直線コネクタ 399"/>
        <xdr:cNvCxnSpPr/>
      </xdr:nvCxnSpPr>
      <xdr:spPr>
        <a:xfrm flipV="1">
          <a:off x="9185275" y="11869420"/>
          <a:ext cx="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42545</xdr:rowOff>
    </xdr:from>
    <xdr:ext cx="377825" cy="259080"/>
    <xdr:sp macro="" textlink="">
      <xdr:nvSpPr>
        <xdr:cNvPr id="401" name="商工費最小値テキスト"/>
        <xdr:cNvSpPr txBox="1"/>
      </xdr:nvSpPr>
      <xdr:spPr>
        <a:xfrm>
          <a:off x="9236075" y="1328991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38735</xdr:rowOff>
    </xdr:from>
    <xdr:to xmlns:xdr="http://schemas.openxmlformats.org/drawingml/2006/spreadsheetDrawing">
      <xdr:col>55</xdr:col>
      <xdr:colOff>88900</xdr:colOff>
      <xdr:row>79</xdr:row>
      <xdr:rowOff>38735</xdr:rowOff>
    </xdr:to>
    <xdr:cxnSp macro="">
      <xdr:nvCxnSpPr>
        <xdr:cNvPr id="402" name="直線コネクタ 401"/>
        <xdr:cNvCxnSpPr/>
      </xdr:nvCxnSpPr>
      <xdr:spPr>
        <a:xfrm>
          <a:off x="9119870" y="132861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77470</xdr:rowOff>
    </xdr:from>
    <xdr:ext cx="598170" cy="259080"/>
    <xdr:sp macro="" textlink="">
      <xdr:nvSpPr>
        <xdr:cNvPr id="403" name="商工費最大値テキスト"/>
        <xdr:cNvSpPr txBox="1"/>
      </xdr:nvSpPr>
      <xdr:spPr>
        <a:xfrm>
          <a:off x="9236075" y="11648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191,139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130810</xdr:rowOff>
    </xdr:from>
    <xdr:to xmlns:xdr="http://schemas.openxmlformats.org/drawingml/2006/spreadsheetDrawing">
      <xdr:col>55</xdr:col>
      <xdr:colOff>88900</xdr:colOff>
      <xdr:row>70</xdr:row>
      <xdr:rowOff>130810</xdr:rowOff>
    </xdr:to>
    <xdr:cxnSp macro="">
      <xdr:nvCxnSpPr>
        <xdr:cNvPr id="404" name="直線コネクタ 403"/>
        <xdr:cNvCxnSpPr/>
      </xdr:nvCxnSpPr>
      <xdr:spPr>
        <a:xfrm>
          <a:off x="9119870" y="118694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162560</xdr:rowOff>
    </xdr:from>
    <xdr:to xmlns:xdr="http://schemas.openxmlformats.org/drawingml/2006/spreadsheetDrawing">
      <xdr:col>55</xdr:col>
      <xdr:colOff>0</xdr:colOff>
      <xdr:row>78</xdr:row>
      <xdr:rowOff>97790</xdr:rowOff>
    </xdr:to>
    <xdr:cxnSp macro="">
      <xdr:nvCxnSpPr>
        <xdr:cNvPr id="405" name="直線コネクタ 404"/>
        <xdr:cNvCxnSpPr/>
      </xdr:nvCxnSpPr>
      <xdr:spPr>
        <a:xfrm>
          <a:off x="8464550" y="13074650"/>
          <a:ext cx="720725"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30480</xdr:rowOff>
    </xdr:from>
    <xdr:ext cx="534035" cy="257810"/>
    <xdr:sp macro="" textlink="">
      <xdr:nvSpPr>
        <xdr:cNvPr id="406" name="商工費平均値テキスト"/>
        <xdr:cNvSpPr txBox="1"/>
      </xdr:nvSpPr>
      <xdr:spPr>
        <a:xfrm>
          <a:off x="9236075" y="12942570"/>
          <a:ext cx="5340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7620</xdr:rowOff>
    </xdr:from>
    <xdr:to xmlns:xdr="http://schemas.openxmlformats.org/drawingml/2006/spreadsheetDrawing">
      <xdr:col>55</xdr:col>
      <xdr:colOff>50800</xdr:colOff>
      <xdr:row>78</xdr:row>
      <xdr:rowOff>109220</xdr:rowOff>
    </xdr:to>
    <xdr:sp macro="" textlink="">
      <xdr:nvSpPr>
        <xdr:cNvPr id="407" name="フローチャート: 判断 406"/>
        <xdr:cNvSpPr/>
      </xdr:nvSpPr>
      <xdr:spPr>
        <a:xfrm>
          <a:off x="9157970" y="1308735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77</xdr:row>
      <xdr:rowOff>14605</xdr:rowOff>
    </xdr:from>
    <xdr:to xmlns:xdr="http://schemas.openxmlformats.org/drawingml/2006/spreadsheetDrawing">
      <xdr:col>50</xdr:col>
      <xdr:colOff>114300</xdr:colOff>
      <xdr:row>77</xdr:row>
      <xdr:rowOff>162560</xdr:rowOff>
    </xdr:to>
    <xdr:cxnSp macro="">
      <xdr:nvCxnSpPr>
        <xdr:cNvPr id="408" name="直線コネクタ 407"/>
        <xdr:cNvCxnSpPr/>
      </xdr:nvCxnSpPr>
      <xdr:spPr>
        <a:xfrm>
          <a:off x="7682230" y="12926695"/>
          <a:ext cx="78232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128270</xdr:rowOff>
    </xdr:from>
    <xdr:to xmlns:xdr="http://schemas.openxmlformats.org/drawingml/2006/spreadsheetDrawing">
      <xdr:col>50</xdr:col>
      <xdr:colOff>165100</xdr:colOff>
      <xdr:row>78</xdr:row>
      <xdr:rowOff>58420</xdr:rowOff>
    </xdr:to>
    <xdr:sp macro="" textlink="">
      <xdr:nvSpPr>
        <xdr:cNvPr id="409" name="フローチャート: 判断 408"/>
        <xdr:cNvSpPr/>
      </xdr:nvSpPr>
      <xdr:spPr>
        <a:xfrm>
          <a:off x="8413750" y="13040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49530</xdr:rowOff>
    </xdr:from>
    <xdr:ext cx="534035" cy="258445"/>
    <xdr:sp macro="" textlink="">
      <xdr:nvSpPr>
        <xdr:cNvPr id="410" name="テキスト ボックス 409"/>
        <xdr:cNvSpPr txBox="1"/>
      </xdr:nvSpPr>
      <xdr:spPr>
        <a:xfrm>
          <a:off x="8220710" y="13129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14605</xdr:rowOff>
    </xdr:from>
    <xdr:to xmlns:xdr="http://schemas.openxmlformats.org/drawingml/2006/spreadsheetDrawing">
      <xdr:col>45</xdr:col>
      <xdr:colOff>167005</xdr:colOff>
      <xdr:row>78</xdr:row>
      <xdr:rowOff>117475</xdr:rowOff>
    </xdr:to>
    <xdr:cxnSp macro="">
      <xdr:nvCxnSpPr>
        <xdr:cNvPr id="411" name="直線コネクタ 410"/>
        <xdr:cNvCxnSpPr/>
      </xdr:nvCxnSpPr>
      <xdr:spPr>
        <a:xfrm flipV="1">
          <a:off x="6898005" y="12926695"/>
          <a:ext cx="784225"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135890</xdr:rowOff>
    </xdr:from>
    <xdr:to xmlns:xdr="http://schemas.openxmlformats.org/drawingml/2006/spreadsheetDrawing">
      <xdr:col>46</xdr:col>
      <xdr:colOff>38100</xdr:colOff>
      <xdr:row>78</xdr:row>
      <xdr:rowOff>66040</xdr:rowOff>
    </xdr:to>
    <xdr:sp macro="" textlink="">
      <xdr:nvSpPr>
        <xdr:cNvPr id="412" name="フローチャート: 判断 411"/>
        <xdr:cNvSpPr/>
      </xdr:nvSpPr>
      <xdr:spPr>
        <a:xfrm>
          <a:off x="7642225" y="1304798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57150</xdr:rowOff>
    </xdr:from>
    <xdr:ext cx="534035" cy="259080"/>
    <xdr:sp macro="" textlink="">
      <xdr:nvSpPr>
        <xdr:cNvPr id="413" name="テキスト ボックス 412"/>
        <xdr:cNvSpPr txBox="1"/>
      </xdr:nvSpPr>
      <xdr:spPr>
        <a:xfrm>
          <a:off x="7449185" y="13136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117475</xdr:rowOff>
    </xdr:from>
    <xdr:to xmlns:xdr="http://schemas.openxmlformats.org/drawingml/2006/spreadsheetDrawing">
      <xdr:col>41</xdr:col>
      <xdr:colOff>50800</xdr:colOff>
      <xdr:row>78</xdr:row>
      <xdr:rowOff>139065</xdr:rowOff>
    </xdr:to>
    <xdr:cxnSp macro="">
      <xdr:nvCxnSpPr>
        <xdr:cNvPr id="414" name="直線コネクタ 413"/>
        <xdr:cNvCxnSpPr/>
      </xdr:nvCxnSpPr>
      <xdr:spPr>
        <a:xfrm flipV="1">
          <a:off x="6126480" y="13197205"/>
          <a:ext cx="7715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116840</xdr:rowOff>
    </xdr:from>
    <xdr:to xmlns:xdr="http://schemas.openxmlformats.org/drawingml/2006/spreadsheetDrawing">
      <xdr:col>41</xdr:col>
      <xdr:colOff>101600</xdr:colOff>
      <xdr:row>78</xdr:row>
      <xdr:rowOff>46990</xdr:rowOff>
    </xdr:to>
    <xdr:sp macro="" textlink="">
      <xdr:nvSpPr>
        <xdr:cNvPr id="415" name="フローチャート: 判断 414"/>
        <xdr:cNvSpPr/>
      </xdr:nvSpPr>
      <xdr:spPr>
        <a:xfrm>
          <a:off x="6847205" y="13028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63500</xdr:rowOff>
    </xdr:from>
    <xdr:ext cx="534035" cy="259080"/>
    <xdr:sp macro="" textlink="">
      <xdr:nvSpPr>
        <xdr:cNvPr id="416" name="テキスト ボックス 415"/>
        <xdr:cNvSpPr txBox="1"/>
      </xdr:nvSpPr>
      <xdr:spPr>
        <a:xfrm>
          <a:off x="6677660" y="12807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53340</xdr:rowOff>
    </xdr:from>
    <xdr:to xmlns:xdr="http://schemas.openxmlformats.org/drawingml/2006/spreadsheetDrawing">
      <xdr:col>36</xdr:col>
      <xdr:colOff>165100</xdr:colOff>
      <xdr:row>78</xdr:row>
      <xdr:rowOff>154940</xdr:rowOff>
    </xdr:to>
    <xdr:sp macro="" textlink="">
      <xdr:nvSpPr>
        <xdr:cNvPr id="417" name="フローチャート: 判断 416"/>
        <xdr:cNvSpPr/>
      </xdr:nvSpPr>
      <xdr:spPr>
        <a:xfrm>
          <a:off x="607568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0</xdr:rowOff>
    </xdr:from>
    <xdr:ext cx="534035" cy="259080"/>
    <xdr:sp macro="" textlink="">
      <xdr:nvSpPr>
        <xdr:cNvPr id="418" name="テキスト ボックス 417"/>
        <xdr:cNvSpPr txBox="1"/>
      </xdr:nvSpPr>
      <xdr:spPr>
        <a:xfrm>
          <a:off x="5882640" y="12912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901827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20" name="テキスト ボックス 419"/>
        <xdr:cNvSpPr txBox="1"/>
      </xdr:nvSpPr>
      <xdr:spPr>
        <a:xfrm>
          <a:off x="829754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81</xdr:row>
      <xdr:rowOff>80010</xdr:rowOff>
    </xdr:from>
    <xdr:ext cx="762000" cy="259080"/>
    <xdr:sp macro="" textlink="">
      <xdr:nvSpPr>
        <xdr:cNvPr id="421" name="テキスト ボックス 420"/>
        <xdr:cNvSpPr txBox="1"/>
      </xdr:nvSpPr>
      <xdr:spPr>
        <a:xfrm>
          <a:off x="75152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2" name="テキスト ボックス 421"/>
        <xdr:cNvSpPr txBox="1"/>
      </xdr:nvSpPr>
      <xdr:spPr>
        <a:xfrm>
          <a:off x="67310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23" name="テキスト ボックス 422"/>
        <xdr:cNvSpPr txBox="1"/>
      </xdr:nvSpPr>
      <xdr:spPr>
        <a:xfrm>
          <a:off x="595947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46990</xdr:rowOff>
    </xdr:from>
    <xdr:to xmlns:xdr="http://schemas.openxmlformats.org/drawingml/2006/spreadsheetDrawing">
      <xdr:col>55</xdr:col>
      <xdr:colOff>50800</xdr:colOff>
      <xdr:row>78</xdr:row>
      <xdr:rowOff>148590</xdr:rowOff>
    </xdr:to>
    <xdr:sp macro="" textlink="">
      <xdr:nvSpPr>
        <xdr:cNvPr id="424" name="楕円 423"/>
        <xdr:cNvSpPr/>
      </xdr:nvSpPr>
      <xdr:spPr>
        <a:xfrm>
          <a:off x="9157970" y="131267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157480</xdr:rowOff>
    </xdr:from>
    <xdr:ext cx="534035" cy="259080"/>
    <xdr:sp macro="" textlink="">
      <xdr:nvSpPr>
        <xdr:cNvPr id="425" name="商工費該当値テキスト"/>
        <xdr:cNvSpPr txBox="1"/>
      </xdr:nvSpPr>
      <xdr:spPr>
        <a:xfrm>
          <a:off x="9236075" y="13069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111760</xdr:rowOff>
    </xdr:from>
    <xdr:to xmlns:xdr="http://schemas.openxmlformats.org/drawingml/2006/spreadsheetDrawing">
      <xdr:col>50</xdr:col>
      <xdr:colOff>165100</xdr:colOff>
      <xdr:row>78</xdr:row>
      <xdr:rowOff>41910</xdr:rowOff>
    </xdr:to>
    <xdr:sp macro="" textlink="">
      <xdr:nvSpPr>
        <xdr:cNvPr id="426" name="楕円 425"/>
        <xdr:cNvSpPr/>
      </xdr:nvSpPr>
      <xdr:spPr>
        <a:xfrm>
          <a:off x="8413750" y="1302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58420</xdr:rowOff>
    </xdr:from>
    <xdr:ext cx="534035" cy="259080"/>
    <xdr:sp macro="" textlink="">
      <xdr:nvSpPr>
        <xdr:cNvPr id="427" name="テキスト ボックス 426"/>
        <xdr:cNvSpPr txBox="1"/>
      </xdr:nvSpPr>
      <xdr:spPr>
        <a:xfrm>
          <a:off x="8220710" y="12802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135255</xdr:rowOff>
    </xdr:from>
    <xdr:to xmlns:xdr="http://schemas.openxmlformats.org/drawingml/2006/spreadsheetDrawing">
      <xdr:col>46</xdr:col>
      <xdr:colOff>38100</xdr:colOff>
      <xdr:row>77</xdr:row>
      <xdr:rowOff>64770</xdr:rowOff>
    </xdr:to>
    <xdr:sp macro="" textlink="">
      <xdr:nvSpPr>
        <xdr:cNvPr id="428" name="楕円 427"/>
        <xdr:cNvSpPr/>
      </xdr:nvSpPr>
      <xdr:spPr>
        <a:xfrm>
          <a:off x="7642225" y="12879705"/>
          <a:ext cx="781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81915</xdr:rowOff>
    </xdr:from>
    <xdr:ext cx="534035" cy="259080"/>
    <xdr:sp macro="" textlink="">
      <xdr:nvSpPr>
        <xdr:cNvPr id="429" name="テキスト ボックス 428"/>
        <xdr:cNvSpPr txBox="1"/>
      </xdr:nvSpPr>
      <xdr:spPr>
        <a:xfrm>
          <a:off x="7449185" y="12658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66675</xdr:rowOff>
    </xdr:from>
    <xdr:to xmlns:xdr="http://schemas.openxmlformats.org/drawingml/2006/spreadsheetDrawing">
      <xdr:col>41</xdr:col>
      <xdr:colOff>101600</xdr:colOff>
      <xdr:row>78</xdr:row>
      <xdr:rowOff>167640</xdr:rowOff>
    </xdr:to>
    <xdr:sp macro="" textlink="">
      <xdr:nvSpPr>
        <xdr:cNvPr id="430" name="楕円 429"/>
        <xdr:cNvSpPr/>
      </xdr:nvSpPr>
      <xdr:spPr>
        <a:xfrm>
          <a:off x="6847205" y="131464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159385</xdr:rowOff>
    </xdr:from>
    <xdr:ext cx="534035" cy="258445"/>
    <xdr:sp macro="" textlink="">
      <xdr:nvSpPr>
        <xdr:cNvPr id="431" name="テキスト ボックス 430"/>
        <xdr:cNvSpPr txBox="1"/>
      </xdr:nvSpPr>
      <xdr:spPr>
        <a:xfrm>
          <a:off x="6677660" y="13239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88265</xdr:rowOff>
    </xdr:from>
    <xdr:to xmlns:xdr="http://schemas.openxmlformats.org/drawingml/2006/spreadsheetDrawing">
      <xdr:col>36</xdr:col>
      <xdr:colOff>165100</xdr:colOff>
      <xdr:row>79</xdr:row>
      <xdr:rowOff>18415</xdr:rowOff>
    </xdr:to>
    <xdr:sp macro="" textlink="">
      <xdr:nvSpPr>
        <xdr:cNvPr id="432" name="楕円 431"/>
        <xdr:cNvSpPr/>
      </xdr:nvSpPr>
      <xdr:spPr>
        <a:xfrm>
          <a:off x="6075680" y="13167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8890</xdr:rowOff>
    </xdr:from>
    <xdr:ext cx="534035" cy="259080"/>
    <xdr:sp macro="" textlink="">
      <xdr:nvSpPr>
        <xdr:cNvPr id="433" name="テキスト ボックス 432"/>
        <xdr:cNvSpPr txBox="1"/>
      </xdr:nvSpPr>
      <xdr:spPr>
        <a:xfrm>
          <a:off x="5882640" y="13256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5805170" y="139750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140335</xdr:rowOff>
    </xdr:to>
    <xdr:sp macro="" textlink="">
      <xdr:nvSpPr>
        <xdr:cNvPr id="435" name="正方形/長方形 434"/>
        <xdr:cNvSpPr/>
      </xdr:nvSpPr>
      <xdr:spPr>
        <a:xfrm>
          <a:off x="590867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590867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140335</xdr:rowOff>
    </xdr:to>
    <xdr:sp macro="" textlink="">
      <xdr:nvSpPr>
        <xdr:cNvPr id="437" name="正方形/長方形 436"/>
        <xdr:cNvSpPr/>
      </xdr:nvSpPr>
      <xdr:spPr>
        <a:xfrm>
          <a:off x="680720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680720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140335</xdr:rowOff>
    </xdr:to>
    <xdr:sp macro="" textlink="">
      <xdr:nvSpPr>
        <xdr:cNvPr id="439" name="正方形/長方形 438"/>
        <xdr:cNvSpPr/>
      </xdr:nvSpPr>
      <xdr:spPr>
        <a:xfrm>
          <a:off x="78092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78092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5805170" y="14781530"/>
          <a:ext cx="40989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885" cy="225425"/>
    <xdr:sp macro="" textlink="">
      <xdr:nvSpPr>
        <xdr:cNvPr id="442" name="テキスト ボックス 441"/>
        <xdr:cNvSpPr txBox="1"/>
      </xdr:nvSpPr>
      <xdr:spPr>
        <a:xfrm>
          <a:off x="576707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5805170" y="165989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5" name="テキスト ボックス 444"/>
        <xdr:cNvSpPr txBox="1"/>
      </xdr:nvSpPr>
      <xdr:spPr>
        <a:xfrm>
          <a:off x="5579745" y="16456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5805170" y="161417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47" name="テキスト ボックス 446"/>
        <xdr:cNvSpPr txBox="1"/>
      </xdr:nvSpPr>
      <xdr:spPr>
        <a:xfrm>
          <a:off x="5280025" y="159994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5805170" y="156845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8445"/>
    <xdr:sp macro="" textlink="">
      <xdr:nvSpPr>
        <xdr:cNvPr id="449" name="テキスト ボックス 448"/>
        <xdr:cNvSpPr txBox="1"/>
      </xdr:nvSpPr>
      <xdr:spPr>
        <a:xfrm>
          <a:off x="5280025"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140335</xdr:rowOff>
    </xdr:from>
    <xdr:to xmlns:xdr="http://schemas.openxmlformats.org/drawingml/2006/spreadsheetDrawing">
      <xdr:col>59</xdr:col>
      <xdr:colOff>50800</xdr:colOff>
      <xdr:row>90</xdr:row>
      <xdr:rowOff>140335</xdr:rowOff>
    </xdr:to>
    <xdr:cxnSp macro="">
      <xdr:nvCxnSpPr>
        <xdr:cNvPr id="450" name="直線コネクタ 449"/>
        <xdr:cNvCxnSpPr/>
      </xdr:nvCxnSpPr>
      <xdr:spPr>
        <a:xfrm>
          <a:off x="5805170" y="1523174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167640</xdr:rowOff>
    </xdr:from>
    <xdr:ext cx="594995" cy="259080"/>
    <xdr:sp macro="" textlink="">
      <xdr:nvSpPr>
        <xdr:cNvPr id="451" name="テキスト ボックス 450"/>
        <xdr:cNvSpPr txBox="1"/>
      </xdr:nvSpPr>
      <xdr:spPr>
        <a:xfrm>
          <a:off x="5280025" y="150914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5805170" y="147815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3" name="テキスト ボックス 452"/>
        <xdr:cNvSpPr txBox="1"/>
      </xdr:nvSpPr>
      <xdr:spPr>
        <a:xfrm>
          <a:off x="5280025"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5805170" y="14781530"/>
          <a:ext cx="40989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91</xdr:row>
      <xdr:rowOff>146685</xdr:rowOff>
    </xdr:from>
    <xdr:to xmlns:xdr="http://schemas.openxmlformats.org/drawingml/2006/spreadsheetDrawing">
      <xdr:col>54</xdr:col>
      <xdr:colOff>167005</xdr:colOff>
      <xdr:row>98</xdr:row>
      <xdr:rowOff>57785</xdr:rowOff>
    </xdr:to>
    <xdr:cxnSp macro="">
      <xdr:nvCxnSpPr>
        <xdr:cNvPr id="455" name="直線コネクタ 454"/>
        <xdr:cNvCxnSpPr/>
      </xdr:nvCxnSpPr>
      <xdr:spPr>
        <a:xfrm flipV="1">
          <a:off x="9185275" y="15405735"/>
          <a:ext cx="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61595</xdr:rowOff>
    </xdr:from>
    <xdr:ext cx="534035" cy="259080"/>
    <xdr:sp macro="" textlink="">
      <xdr:nvSpPr>
        <xdr:cNvPr id="456" name="土木費最小値テキスト"/>
        <xdr:cNvSpPr txBox="1"/>
      </xdr:nvSpPr>
      <xdr:spPr>
        <a:xfrm>
          <a:off x="9236075" y="16520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57785</xdr:rowOff>
    </xdr:from>
    <xdr:to xmlns:xdr="http://schemas.openxmlformats.org/drawingml/2006/spreadsheetDrawing">
      <xdr:col>55</xdr:col>
      <xdr:colOff>88900</xdr:colOff>
      <xdr:row>98</xdr:row>
      <xdr:rowOff>57785</xdr:rowOff>
    </xdr:to>
    <xdr:cxnSp macro="">
      <xdr:nvCxnSpPr>
        <xdr:cNvPr id="457" name="直線コネクタ 456"/>
        <xdr:cNvCxnSpPr/>
      </xdr:nvCxnSpPr>
      <xdr:spPr>
        <a:xfrm>
          <a:off x="9119870" y="165169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93345</xdr:rowOff>
    </xdr:from>
    <xdr:ext cx="598170" cy="259080"/>
    <xdr:sp macro="" textlink="">
      <xdr:nvSpPr>
        <xdr:cNvPr id="458" name="土木費最大値テキスト"/>
        <xdr:cNvSpPr txBox="1"/>
      </xdr:nvSpPr>
      <xdr:spPr>
        <a:xfrm>
          <a:off x="9236075" y="151847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260,965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146685</xdr:rowOff>
    </xdr:from>
    <xdr:to xmlns:xdr="http://schemas.openxmlformats.org/drawingml/2006/spreadsheetDrawing">
      <xdr:col>55</xdr:col>
      <xdr:colOff>88900</xdr:colOff>
      <xdr:row>91</xdr:row>
      <xdr:rowOff>146685</xdr:rowOff>
    </xdr:to>
    <xdr:cxnSp macro="">
      <xdr:nvCxnSpPr>
        <xdr:cNvPr id="459" name="直線コネクタ 458"/>
        <xdr:cNvCxnSpPr/>
      </xdr:nvCxnSpPr>
      <xdr:spPr>
        <a:xfrm>
          <a:off x="9119870" y="154057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42545</xdr:rowOff>
    </xdr:from>
    <xdr:to xmlns:xdr="http://schemas.openxmlformats.org/drawingml/2006/spreadsheetDrawing">
      <xdr:col>55</xdr:col>
      <xdr:colOff>0</xdr:colOff>
      <xdr:row>97</xdr:row>
      <xdr:rowOff>50165</xdr:rowOff>
    </xdr:to>
    <xdr:cxnSp macro="">
      <xdr:nvCxnSpPr>
        <xdr:cNvPr id="460" name="直線コネクタ 459"/>
        <xdr:cNvCxnSpPr/>
      </xdr:nvCxnSpPr>
      <xdr:spPr>
        <a:xfrm flipV="1">
          <a:off x="8464550" y="16330295"/>
          <a:ext cx="7207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145415</xdr:rowOff>
    </xdr:from>
    <xdr:ext cx="534035" cy="258445"/>
    <xdr:sp macro="" textlink="">
      <xdr:nvSpPr>
        <xdr:cNvPr id="461" name="土木費平均値テキスト"/>
        <xdr:cNvSpPr txBox="1"/>
      </xdr:nvSpPr>
      <xdr:spPr>
        <a:xfrm>
          <a:off x="9236075" y="1609026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122555</xdr:rowOff>
    </xdr:from>
    <xdr:to xmlns:xdr="http://schemas.openxmlformats.org/drawingml/2006/spreadsheetDrawing">
      <xdr:col>55</xdr:col>
      <xdr:colOff>50800</xdr:colOff>
      <xdr:row>97</xdr:row>
      <xdr:rowOff>52705</xdr:rowOff>
    </xdr:to>
    <xdr:sp macro="" textlink="">
      <xdr:nvSpPr>
        <xdr:cNvPr id="462" name="フローチャート: 判断 461"/>
        <xdr:cNvSpPr/>
      </xdr:nvSpPr>
      <xdr:spPr>
        <a:xfrm>
          <a:off x="9157970" y="1623885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97</xdr:row>
      <xdr:rowOff>20955</xdr:rowOff>
    </xdr:from>
    <xdr:to xmlns:xdr="http://schemas.openxmlformats.org/drawingml/2006/spreadsheetDrawing">
      <xdr:col>50</xdr:col>
      <xdr:colOff>114300</xdr:colOff>
      <xdr:row>97</xdr:row>
      <xdr:rowOff>50165</xdr:rowOff>
    </xdr:to>
    <xdr:cxnSp macro="">
      <xdr:nvCxnSpPr>
        <xdr:cNvPr id="463" name="直線コネクタ 462"/>
        <xdr:cNvCxnSpPr/>
      </xdr:nvCxnSpPr>
      <xdr:spPr>
        <a:xfrm>
          <a:off x="7682230" y="16308705"/>
          <a:ext cx="78232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140335</xdr:rowOff>
    </xdr:from>
    <xdr:to xmlns:xdr="http://schemas.openxmlformats.org/drawingml/2006/spreadsheetDrawing">
      <xdr:col>50</xdr:col>
      <xdr:colOff>165100</xdr:colOff>
      <xdr:row>97</xdr:row>
      <xdr:rowOff>70485</xdr:rowOff>
    </xdr:to>
    <xdr:sp macro="" textlink="">
      <xdr:nvSpPr>
        <xdr:cNvPr id="464" name="フローチャート: 判断 463"/>
        <xdr:cNvSpPr/>
      </xdr:nvSpPr>
      <xdr:spPr>
        <a:xfrm>
          <a:off x="8413750" y="162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86995</xdr:rowOff>
    </xdr:from>
    <xdr:ext cx="534035" cy="258445"/>
    <xdr:sp macro="" textlink="">
      <xdr:nvSpPr>
        <xdr:cNvPr id="465" name="テキスト ボックス 464"/>
        <xdr:cNvSpPr txBox="1"/>
      </xdr:nvSpPr>
      <xdr:spPr>
        <a:xfrm>
          <a:off x="8220710" y="16031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152400</xdr:rowOff>
    </xdr:from>
    <xdr:to xmlns:xdr="http://schemas.openxmlformats.org/drawingml/2006/spreadsheetDrawing">
      <xdr:col>45</xdr:col>
      <xdr:colOff>167005</xdr:colOff>
      <xdr:row>97</xdr:row>
      <xdr:rowOff>20955</xdr:rowOff>
    </xdr:to>
    <xdr:cxnSp macro="">
      <xdr:nvCxnSpPr>
        <xdr:cNvPr id="466" name="直線コネクタ 465"/>
        <xdr:cNvCxnSpPr/>
      </xdr:nvCxnSpPr>
      <xdr:spPr>
        <a:xfrm>
          <a:off x="6898005" y="16268700"/>
          <a:ext cx="7842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154940</xdr:rowOff>
    </xdr:from>
    <xdr:to xmlns:xdr="http://schemas.openxmlformats.org/drawingml/2006/spreadsheetDrawing">
      <xdr:col>46</xdr:col>
      <xdr:colOff>38100</xdr:colOff>
      <xdr:row>97</xdr:row>
      <xdr:rowOff>84455</xdr:rowOff>
    </xdr:to>
    <xdr:sp macro="" textlink="">
      <xdr:nvSpPr>
        <xdr:cNvPr id="467" name="フローチャート: 判断 466"/>
        <xdr:cNvSpPr/>
      </xdr:nvSpPr>
      <xdr:spPr>
        <a:xfrm>
          <a:off x="7642225" y="16271240"/>
          <a:ext cx="781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75565</xdr:rowOff>
    </xdr:from>
    <xdr:ext cx="534035" cy="258445"/>
    <xdr:sp macro="" textlink="">
      <xdr:nvSpPr>
        <xdr:cNvPr id="468" name="テキスト ボックス 467"/>
        <xdr:cNvSpPr txBox="1"/>
      </xdr:nvSpPr>
      <xdr:spPr>
        <a:xfrm>
          <a:off x="7449185" y="16363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91440</xdr:rowOff>
    </xdr:from>
    <xdr:to xmlns:xdr="http://schemas.openxmlformats.org/drawingml/2006/spreadsheetDrawing">
      <xdr:col>41</xdr:col>
      <xdr:colOff>50800</xdr:colOff>
      <xdr:row>96</xdr:row>
      <xdr:rowOff>152400</xdr:rowOff>
    </xdr:to>
    <xdr:cxnSp macro="">
      <xdr:nvCxnSpPr>
        <xdr:cNvPr id="469" name="直線コネクタ 468"/>
        <xdr:cNvCxnSpPr/>
      </xdr:nvCxnSpPr>
      <xdr:spPr>
        <a:xfrm>
          <a:off x="6126480" y="16207740"/>
          <a:ext cx="77152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143510</xdr:rowOff>
    </xdr:from>
    <xdr:to xmlns:xdr="http://schemas.openxmlformats.org/drawingml/2006/spreadsheetDrawing">
      <xdr:col>41</xdr:col>
      <xdr:colOff>101600</xdr:colOff>
      <xdr:row>97</xdr:row>
      <xdr:rowOff>73025</xdr:rowOff>
    </xdr:to>
    <xdr:sp macro="" textlink="">
      <xdr:nvSpPr>
        <xdr:cNvPr id="470" name="フローチャート: 判断 469"/>
        <xdr:cNvSpPr/>
      </xdr:nvSpPr>
      <xdr:spPr>
        <a:xfrm>
          <a:off x="6847205"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64135</xdr:rowOff>
    </xdr:from>
    <xdr:ext cx="534035" cy="258445"/>
    <xdr:sp macro="" textlink="">
      <xdr:nvSpPr>
        <xdr:cNvPr id="471" name="テキスト ボックス 470"/>
        <xdr:cNvSpPr txBox="1"/>
      </xdr:nvSpPr>
      <xdr:spPr>
        <a:xfrm>
          <a:off x="6677660" y="16351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158750</xdr:rowOff>
    </xdr:from>
    <xdr:to xmlns:xdr="http://schemas.openxmlformats.org/drawingml/2006/spreadsheetDrawing">
      <xdr:col>36</xdr:col>
      <xdr:colOff>165100</xdr:colOff>
      <xdr:row>97</xdr:row>
      <xdr:rowOff>88900</xdr:rowOff>
    </xdr:to>
    <xdr:sp macro="" textlink="">
      <xdr:nvSpPr>
        <xdr:cNvPr id="472" name="フローチャート: 判断 471"/>
        <xdr:cNvSpPr/>
      </xdr:nvSpPr>
      <xdr:spPr>
        <a:xfrm>
          <a:off x="6075680" y="1627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80010</xdr:rowOff>
    </xdr:from>
    <xdr:ext cx="534035" cy="259080"/>
    <xdr:sp macro="" textlink="">
      <xdr:nvSpPr>
        <xdr:cNvPr id="473" name="テキスト ボックス 472"/>
        <xdr:cNvSpPr txBox="1"/>
      </xdr:nvSpPr>
      <xdr:spPr>
        <a:xfrm>
          <a:off x="5882640" y="16367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75" name="テキスト ボックス 474"/>
        <xdr:cNvSpPr txBox="1"/>
      </xdr:nvSpPr>
      <xdr:spPr>
        <a:xfrm>
          <a:off x="82975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101</xdr:row>
      <xdr:rowOff>80010</xdr:rowOff>
    </xdr:from>
    <xdr:ext cx="762000" cy="259080"/>
    <xdr:sp macro="" textlink="">
      <xdr:nvSpPr>
        <xdr:cNvPr id="476" name="テキスト ボックス 475"/>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7" name="テキスト ボックス 476"/>
        <xdr:cNvSpPr txBox="1"/>
      </xdr:nvSpPr>
      <xdr:spPr>
        <a:xfrm>
          <a:off x="67310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78" name="テキスト ボックス 477"/>
        <xdr:cNvSpPr txBox="1"/>
      </xdr:nvSpPr>
      <xdr:spPr>
        <a:xfrm>
          <a:off x="59594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163195</xdr:rowOff>
    </xdr:from>
    <xdr:to xmlns:xdr="http://schemas.openxmlformats.org/drawingml/2006/spreadsheetDrawing">
      <xdr:col>55</xdr:col>
      <xdr:colOff>50800</xdr:colOff>
      <xdr:row>97</xdr:row>
      <xdr:rowOff>93345</xdr:rowOff>
    </xdr:to>
    <xdr:sp macro="" textlink="">
      <xdr:nvSpPr>
        <xdr:cNvPr id="479" name="楕円 478"/>
        <xdr:cNvSpPr/>
      </xdr:nvSpPr>
      <xdr:spPr>
        <a:xfrm>
          <a:off x="9157970" y="162794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141605</xdr:rowOff>
    </xdr:from>
    <xdr:ext cx="534035" cy="259080"/>
    <xdr:sp macro="" textlink="">
      <xdr:nvSpPr>
        <xdr:cNvPr id="480" name="土木費該当値テキスト"/>
        <xdr:cNvSpPr txBox="1"/>
      </xdr:nvSpPr>
      <xdr:spPr>
        <a:xfrm>
          <a:off x="9236075" y="16257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170815</xdr:rowOff>
    </xdr:from>
    <xdr:to xmlns:xdr="http://schemas.openxmlformats.org/drawingml/2006/spreadsheetDrawing">
      <xdr:col>50</xdr:col>
      <xdr:colOff>165100</xdr:colOff>
      <xdr:row>97</xdr:row>
      <xdr:rowOff>100965</xdr:rowOff>
    </xdr:to>
    <xdr:sp macro="" textlink="">
      <xdr:nvSpPr>
        <xdr:cNvPr id="481" name="楕円 480"/>
        <xdr:cNvSpPr/>
      </xdr:nvSpPr>
      <xdr:spPr>
        <a:xfrm>
          <a:off x="8413750" y="162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92075</xdr:rowOff>
    </xdr:from>
    <xdr:ext cx="534035" cy="259080"/>
    <xdr:sp macro="" textlink="">
      <xdr:nvSpPr>
        <xdr:cNvPr id="482" name="テキスト ボックス 481"/>
        <xdr:cNvSpPr txBox="1"/>
      </xdr:nvSpPr>
      <xdr:spPr>
        <a:xfrm>
          <a:off x="8220710" y="16379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141605</xdr:rowOff>
    </xdr:from>
    <xdr:to xmlns:xdr="http://schemas.openxmlformats.org/drawingml/2006/spreadsheetDrawing">
      <xdr:col>46</xdr:col>
      <xdr:colOff>38100</xdr:colOff>
      <xdr:row>97</xdr:row>
      <xdr:rowOff>71755</xdr:rowOff>
    </xdr:to>
    <xdr:sp macro="" textlink="">
      <xdr:nvSpPr>
        <xdr:cNvPr id="483" name="楕円 482"/>
        <xdr:cNvSpPr/>
      </xdr:nvSpPr>
      <xdr:spPr>
        <a:xfrm>
          <a:off x="7642225" y="1625790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88265</xdr:rowOff>
    </xdr:from>
    <xdr:ext cx="534035" cy="258445"/>
    <xdr:sp macro="" textlink="">
      <xdr:nvSpPr>
        <xdr:cNvPr id="484" name="テキスト ボックス 483"/>
        <xdr:cNvSpPr txBox="1"/>
      </xdr:nvSpPr>
      <xdr:spPr>
        <a:xfrm>
          <a:off x="7449185" y="16033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101600</xdr:rowOff>
    </xdr:from>
    <xdr:to xmlns:xdr="http://schemas.openxmlformats.org/drawingml/2006/spreadsheetDrawing">
      <xdr:col>41</xdr:col>
      <xdr:colOff>101600</xdr:colOff>
      <xdr:row>97</xdr:row>
      <xdr:rowOff>31750</xdr:rowOff>
    </xdr:to>
    <xdr:sp macro="" textlink="">
      <xdr:nvSpPr>
        <xdr:cNvPr id="485" name="楕円 484"/>
        <xdr:cNvSpPr/>
      </xdr:nvSpPr>
      <xdr:spPr>
        <a:xfrm>
          <a:off x="6847205" y="162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48260</xdr:rowOff>
    </xdr:from>
    <xdr:ext cx="534035" cy="259080"/>
    <xdr:sp macro="" textlink="">
      <xdr:nvSpPr>
        <xdr:cNvPr id="486" name="テキスト ボックス 485"/>
        <xdr:cNvSpPr txBox="1"/>
      </xdr:nvSpPr>
      <xdr:spPr>
        <a:xfrm>
          <a:off x="6677660" y="15993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40640</xdr:rowOff>
    </xdr:from>
    <xdr:to xmlns:xdr="http://schemas.openxmlformats.org/drawingml/2006/spreadsheetDrawing">
      <xdr:col>36</xdr:col>
      <xdr:colOff>165100</xdr:colOff>
      <xdr:row>96</xdr:row>
      <xdr:rowOff>142240</xdr:rowOff>
    </xdr:to>
    <xdr:sp macro="" textlink="">
      <xdr:nvSpPr>
        <xdr:cNvPr id="487" name="楕円 486"/>
        <xdr:cNvSpPr/>
      </xdr:nvSpPr>
      <xdr:spPr>
        <a:xfrm>
          <a:off x="6075680" y="161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158750</xdr:rowOff>
    </xdr:from>
    <xdr:ext cx="534035" cy="259080"/>
    <xdr:sp macro="" textlink="">
      <xdr:nvSpPr>
        <xdr:cNvPr id="488" name="テキスト ボックス 487"/>
        <xdr:cNvSpPr txBox="1"/>
      </xdr:nvSpPr>
      <xdr:spPr>
        <a:xfrm>
          <a:off x="5882640" y="15932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167005</xdr:colOff>
      <xdr:row>25</xdr:row>
      <xdr:rowOff>31750</xdr:rowOff>
    </xdr:to>
    <xdr:sp macro="" textlink="">
      <xdr:nvSpPr>
        <xdr:cNvPr id="489" name="正方形/長方形 488"/>
        <xdr:cNvSpPr/>
      </xdr:nvSpPr>
      <xdr:spPr>
        <a:xfrm>
          <a:off x="10918825" y="39166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490" name="正方形/長方形 489"/>
        <xdr:cNvSpPr/>
      </xdr:nvSpPr>
      <xdr:spPr>
        <a:xfrm>
          <a:off x="110223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10223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492" name="正方形/長方形 491"/>
        <xdr:cNvSpPr/>
      </xdr:nvSpPr>
      <xdr:spPr>
        <a:xfrm>
          <a:off x="1192085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192085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494" name="正方形/長方形 493"/>
        <xdr:cNvSpPr/>
      </xdr:nvSpPr>
      <xdr:spPr>
        <a:xfrm>
          <a:off x="1292288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292288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167005</xdr:colOff>
      <xdr:row>41</xdr:row>
      <xdr:rowOff>82550</xdr:rowOff>
    </xdr:to>
    <xdr:sp macro="" textlink="">
      <xdr:nvSpPr>
        <xdr:cNvPr id="496" name="正方形/長方形 495"/>
        <xdr:cNvSpPr/>
      </xdr:nvSpPr>
      <xdr:spPr>
        <a:xfrm>
          <a:off x="10918825" y="47231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5425"/>
    <xdr:sp macro="" textlink="">
      <xdr:nvSpPr>
        <xdr:cNvPr id="497" name="テキスト ボックス 496"/>
        <xdr:cNvSpPr txBox="1"/>
      </xdr:nvSpPr>
      <xdr:spPr>
        <a:xfrm>
          <a:off x="1088072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167005</xdr:colOff>
      <xdr:row>41</xdr:row>
      <xdr:rowOff>82550</xdr:rowOff>
    </xdr:to>
    <xdr:cxnSp macro="">
      <xdr:nvCxnSpPr>
        <xdr:cNvPr id="498" name="直線コネクタ 497"/>
        <xdr:cNvCxnSpPr/>
      </xdr:nvCxnSpPr>
      <xdr:spPr>
        <a:xfrm>
          <a:off x="10918825" y="69596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167005</xdr:colOff>
      <xdr:row>39</xdr:row>
      <xdr:rowOff>44450</xdr:rowOff>
    </xdr:to>
    <xdr:cxnSp macro="">
      <xdr:nvCxnSpPr>
        <xdr:cNvPr id="499" name="直線コネクタ 498"/>
        <xdr:cNvCxnSpPr/>
      </xdr:nvCxnSpPr>
      <xdr:spPr>
        <a:xfrm>
          <a:off x="10918825" y="658622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8445"/>
    <xdr:sp macro="" textlink="">
      <xdr:nvSpPr>
        <xdr:cNvPr id="500" name="テキスト ボックス 499"/>
        <xdr:cNvSpPr txBox="1"/>
      </xdr:nvSpPr>
      <xdr:spPr>
        <a:xfrm>
          <a:off x="1069340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167005</xdr:colOff>
      <xdr:row>37</xdr:row>
      <xdr:rowOff>6350</xdr:rowOff>
    </xdr:to>
    <xdr:cxnSp macro="">
      <xdr:nvCxnSpPr>
        <xdr:cNvPr id="501" name="直線コネクタ 500"/>
        <xdr:cNvCxnSpPr/>
      </xdr:nvCxnSpPr>
      <xdr:spPr>
        <a:xfrm>
          <a:off x="10918825" y="62128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0860" cy="258445"/>
    <xdr:sp macro="" textlink="">
      <xdr:nvSpPr>
        <xdr:cNvPr id="502" name="テキスト ボックス 501"/>
        <xdr:cNvSpPr txBox="1"/>
      </xdr:nvSpPr>
      <xdr:spPr>
        <a:xfrm>
          <a:off x="10457815" y="60744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140335</xdr:rowOff>
    </xdr:from>
    <xdr:to xmlns:xdr="http://schemas.openxmlformats.org/drawingml/2006/spreadsheetDrawing">
      <xdr:col>89</xdr:col>
      <xdr:colOff>167005</xdr:colOff>
      <xdr:row>34</xdr:row>
      <xdr:rowOff>140335</xdr:rowOff>
    </xdr:to>
    <xdr:cxnSp macro="">
      <xdr:nvCxnSpPr>
        <xdr:cNvPr id="503" name="直線コネクタ 502"/>
        <xdr:cNvCxnSpPr/>
      </xdr:nvCxnSpPr>
      <xdr:spPr>
        <a:xfrm>
          <a:off x="10918825" y="58439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167640</xdr:rowOff>
    </xdr:from>
    <xdr:ext cx="530860" cy="259080"/>
    <xdr:sp macro="" textlink="">
      <xdr:nvSpPr>
        <xdr:cNvPr id="504" name="テキスト ボックス 503"/>
        <xdr:cNvSpPr txBox="1"/>
      </xdr:nvSpPr>
      <xdr:spPr>
        <a:xfrm>
          <a:off x="10457815" y="5703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167005</xdr:colOff>
      <xdr:row>32</xdr:row>
      <xdr:rowOff>101600</xdr:rowOff>
    </xdr:to>
    <xdr:cxnSp macro="">
      <xdr:nvCxnSpPr>
        <xdr:cNvPr id="505" name="直線コネクタ 504"/>
        <xdr:cNvCxnSpPr/>
      </xdr:nvCxnSpPr>
      <xdr:spPr>
        <a:xfrm>
          <a:off x="10918825" y="54698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0860" cy="259080"/>
    <xdr:sp macro="" textlink="">
      <xdr:nvSpPr>
        <xdr:cNvPr id="506" name="テキスト ボックス 505"/>
        <xdr:cNvSpPr txBox="1"/>
      </xdr:nvSpPr>
      <xdr:spPr>
        <a:xfrm>
          <a:off x="10457815"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167005</xdr:colOff>
      <xdr:row>30</xdr:row>
      <xdr:rowOff>63500</xdr:rowOff>
    </xdr:to>
    <xdr:cxnSp macro="">
      <xdr:nvCxnSpPr>
        <xdr:cNvPr id="507" name="直線コネクタ 506"/>
        <xdr:cNvCxnSpPr/>
      </xdr:nvCxnSpPr>
      <xdr:spPr>
        <a:xfrm>
          <a:off x="10918825" y="50965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8445"/>
    <xdr:sp macro="" textlink="">
      <xdr:nvSpPr>
        <xdr:cNvPr id="508" name="テキスト ボックス 507"/>
        <xdr:cNvSpPr txBox="1"/>
      </xdr:nvSpPr>
      <xdr:spPr>
        <a:xfrm>
          <a:off x="10393680" y="49580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167005</xdr:colOff>
      <xdr:row>28</xdr:row>
      <xdr:rowOff>25400</xdr:rowOff>
    </xdr:to>
    <xdr:cxnSp macro="">
      <xdr:nvCxnSpPr>
        <xdr:cNvPr id="509" name="直線コネクタ 508"/>
        <xdr:cNvCxnSpPr/>
      </xdr:nvCxnSpPr>
      <xdr:spPr>
        <a:xfrm>
          <a:off x="10918825" y="47231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0" name="テキスト ボックス 509"/>
        <xdr:cNvSpPr txBox="1"/>
      </xdr:nvSpPr>
      <xdr:spPr>
        <a:xfrm>
          <a:off x="10393680" y="4584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167005</xdr:colOff>
      <xdr:row>41</xdr:row>
      <xdr:rowOff>82550</xdr:rowOff>
    </xdr:to>
    <xdr:sp macro="" textlink="">
      <xdr:nvSpPr>
        <xdr:cNvPr id="511" name="消防費グラフ枠"/>
        <xdr:cNvSpPr/>
      </xdr:nvSpPr>
      <xdr:spPr>
        <a:xfrm>
          <a:off x="10918825" y="47231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161925</xdr:rowOff>
    </xdr:from>
    <xdr:to xmlns:xdr="http://schemas.openxmlformats.org/drawingml/2006/spreadsheetDrawing">
      <xdr:col>85</xdr:col>
      <xdr:colOff>126365</xdr:colOff>
      <xdr:row>38</xdr:row>
      <xdr:rowOff>31115</xdr:rowOff>
    </xdr:to>
    <xdr:cxnSp macro="">
      <xdr:nvCxnSpPr>
        <xdr:cNvPr id="512" name="直線コネクタ 511"/>
        <xdr:cNvCxnSpPr/>
      </xdr:nvCxnSpPr>
      <xdr:spPr>
        <a:xfrm flipV="1">
          <a:off x="14320520" y="5027295"/>
          <a:ext cx="127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38</xdr:row>
      <xdr:rowOff>34925</xdr:rowOff>
    </xdr:from>
    <xdr:ext cx="534670" cy="258445"/>
    <xdr:sp macro="" textlink="">
      <xdr:nvSpPr>
        <xdr:cNvPr id="513" name="消防費最小値テキスト"/>
        <xdr:cNvSpPr txBox="1"/>
      </xdr:nvSpPr>
      <xdr:spPr>
        <a:xfrm>
          <a:off x="14362430" y="6409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31115</xdr:rowOff>
    </xdr:from>
    <xdr:to xmlns:xdr="http://schemas.openxmlformats.org/drawingml/2006/spreadsheetDrawing">
      <xdr:col>86</xdr:col>
      <xdr:colOff>25400</xdr:colOff>
      <xdr:row>38</xdr:row>
      <xdr:rowOff>31115</xdr:rowOff>
    </xdr:to>
    <xdr:cxnSp macro="">
      <xdr:nvCxnSpPr>
        <xdr:cNvPr id="514" name="直線コネクタ 513"/>
        <xdr:cNvCxnSpPr/>
      </xdr:nvCxnSpPr>
      <xdr:spPr>
        <a:xfrm>
          <a:off x="14233525" y="64052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28</xdr:row>
      <xdr:rowOff>108585</xdr:rowOff>
    </xdr:from>
    <xdr:ext cx="598805" cy="258445"/>
    <xdr:sp macro="" textlink="">
      <xdr:nvSpPr>
        <xdr:cNvPr id="515" name="消防費最大値テキスト"/>
        <xdr:cNvSpPr txBox="1"/>
      </xdr:nvSpPr>
      <xdr:spPr>
        <a:xfrm>
          <a:off x="14362430" y="4806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125,732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161925</xdr:rowOff>
    </xdr:from>
    <xdr:to xmlns:xdr="http://schemas.openxmlformats.org/drawingml/2006/spreadsheetDrawing">
      <xdr:col>86</xdr:col>
      <xdr:colOff>25400</xdr:colOff>
      <xdr:row>29</xdr:row>
      <xdr:rowOff>161925</xdr:rowOff>
    </xdr:to>
    <xdr:cxnSp macro="">
      <xdr:nvCxnSpPr>
        <xdr:cNvPr id="516" name="直線コネクタ 515"/>
        <xdr:cNvCxnSpPr/>
      </xdr:nvCxnSpPr>
      <xdr:spPr>
        <a:xfrm>
          <a:off x="14233525" y="50272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116840</xdr:rowOff>
    </xdr:from>
    <xdr:to xmlns:xdr="http://schemas.openxmlformats.org/drawingml/2006/spreadsheetDrawing">
      <xdr:col>85</xdr:col>
      <xdr:colOff>127000</xdr:colOff>
      <xdr:row>37</xdr:row>
      <xdr:rowOff>80010</xdr:rowOff>
    </xdr:to>
    <xdr:cxnSp macro="">
      <xdr:nvCxnSpPr>
        <xdr:cNvPr id="517" name="直線コネクタ 516"/>
        <xdr:cNvCxnSpPr/>
      </xdr:nvCxnSpPr>
      <xdr:spPr>
        <a:xfrm>
          <a:off x="13578205" y="6155690"/>
          <a:ext cx="74422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35</xdr:row>
      <xdr:rowOff>160655</xdr:rowOff>
    </xdr:from>
    <xdr:ext cx="534670" cy="259080"/>
    <xdr:sp macro="" textlink="">
      <xdr:nvSpPr>
        <xdr:cNvPr id="518" name="消防費平均値テキスト"/>
        <xdr:cNvSpPr txBox="1"/>
      </xdr:nvSpPr>
      <xdr:spPr>
        <a:xfrm>
          <a:off x="14362430" y="60318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137795</xdr:rowOff>
    </xdr:from>
    <xdr:to xmlns:xdr="http://schemas.openxmlformats.org/drawingml/2006/spreadsheetDrawing">
      <xdr:col>85</xdr:col>
      <xdr:colOff>167005</xdr:colOff>
      <xdr:row>37</xdr:row>
      <xdr:rowOff>67945</xdr:rowOff>
    </xdr:to>
    <xdr:sp macro="" textlink="">
      <xdr:nvSpPr>
        <xdr:cNvPr id="519" name="フローチャート: 判断 518"/>
        <xdr:cNvSpPr/>
      </xdr:nvSpPr>
      <xdr:spPr>
        <a:xfrm>
          <a:off x="14271625" y="617664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116840</xdr:rowOff>
    </xdr:from>
    <xdr:to xmlns:xdr="http://schemas.openxmlformats.org/drawingml/2006/spreadsheetDrawing">
      <xdr:col>81</xdr:col>
      <xdr:colOff>50800</xdr:colOff>
      <xdr:row>37</xdr:row>
      <xdr:rowOff>111125</xdr:rowOff>
    </xdr:to>
    <xdr:cxnSp macro="">
      <xdr:nvCxnSpPr>
        <xdr:cNvPr id="520" name="直線コネクタ 519"/>
        <xdr:cNvCxnSpPr/>
      </xdr:nvCxnSpPr>
      <xdr:spPr>
        <a:xfrm flipV="1">
          <a:off x="12806680" y="6155690"/>
          <a:ext cx="771525"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162560</xdr:rowOff>
    </xdr:from>
    <xdr:to xmlns:xdr="http://schemas.openxmlformats.org/drawingml/2006/spreadsheetDrawing">
      <xdr:col>81</xdr:col>
      <xdr:colOff>101600</xdr:colOff>
      <xdr:row>37</xdr:row>
      <xdr:rowOff>92710</xdr:rowOff>
    </xdr:to>
    <xdr:sp macro="" textlink="">
      <xdr:nvSpPr>
        <xdr:cNvPr id="521" name="フローチャート: 判断 520"/>
        <xdr:cNvSpPr/>
      </xdr:nvSpPr>
      <xdr:spPr>
        <a:xfrm>
          <a:off x="13527405"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84455</xdr:rowOff>
    </xdr:from>
    <xdr:ext cx="534035" cy="258445"/>
    <xdr:sp macro="" textlink="">
      <xdr:nvSpPr>
        <xdr:cNvPr id="522" name="テキスト ボックス 521"/>
        <xdr:cNvSpPr txBox="1"/>
      </xdr:nvSpPr>
      <xdr:spPr>
        <a:xfrm>
          <a:off x="13357860" y="6290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37</xdr:row>
      <xdr:rowOff>99060</xdr:rowOff>
    </xdr:from>
    <xdr:to xmlns:xdr="http://schemas.openxmlformats.org/drawingml/2006/spreadsheetDrawing">
      <xdr:col>76</xdr:col>
      <xdr:colOff>114300</xdr:colOff>
      <xdr:row>37</xdr:row>
      <xdr:rowOff>111125</xdr:rowOff>
    </xdr:to>
    <xdr:cxnSp macro="">
      <xdr:nvCxnSpPr>
        <xdr:cNvPr id="523" name="直線コネクタ 522"/>
        <xdr:cNvCxnSpPr/>
      </xdr:nvCxnSpPr>
      <xdr:spPr>
        <a:xfrm>
          <a:off x="12024360" y="6305550"/>
          <a:ext cx="78232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143510</xdr:rowOff>
    </xdr:from>
    <xdr:to xmlns:xdr="http://schemas.openxmlformats.org/drawingml/2006/spreadsheetDrawing">
      <xdr:col>76</xdr:col>
      <xdr:colOff>165100</xdr:colOff>
      <xdr:row>37</xdr:row>
      <xdr:rowOff>73660</xdr:rowOff>
    </xdr:to>
    <xdr:sp macro="" textlink="">
      <xdr:nvSpPr>
        <xdr:cNvPr id="524" name="フローチャート: 判断 523"/>
        <xdr:cNvSpPr/>
      </xdr:nvSpPr>
      <xdr:spPr>
        <a:xfrm>
          <a:off x="12755880" y="618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90170</xdr:rowOff>
    </xdr:from>
    <xdr:ext cx="534035" cy="258445"/>
    <xdr:sp macro="" textlink="">
      <xdr:nvSpPr>
        <xdr:cNvPr id="525" name="テキスト ボックス 524"/>
        <xdr:cNvSpPr txBox="1"/>
      </xdr:nvSpPr>
      <xdr:spPr>
        <a:xfrm>
          <a:off x="12562840" y="5961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99060</xdr:rowOff>
    </xdr:from>
    <xdr:to xmlns:xdr="http://schemas.openxmlformats.org/drawingml/2006/spreadsheetDrawing">
      <xdr:col>71</xdr:col>
      <xdr:colOff>167005</xdr:colOff>
      <xdr:row>37</xdr:row>
      <xdr:rowOff>108585</xdr:rowOff>
    </xdr:to>
    <xdr:cxnSp macro="">
      <xdr:nvCxnSpPr>
        <xdr:cNvPr id="526" name="直線コネクタ 525"/>
        <xdr:cNvCxnSpPr/>
      </xdr:nvCxnSpPr>
      <xdr:spPr>
        <a:xfrm flipV="1">
          <a:off x="11240135" y="6305550"/>
          <a:ext cx="7842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99060</xdr:rowOff>
    </xdr:from>
    <xdr:to xmlns:xdr="http://schemas.openxmlformats.org/drawingml/2006/spreadsheetDrawing">
      <xdr:col>72</xdr:col>
      <xdr:colOff>38100</xdr:colOff>
      <xdr:row>37</xdr:row>
      <xdr:rowOff>29210</xdr:rowOff>
    </xdr:to>
    <xdr:sp macro="" textlink="">
      <xdr:nvSpPr>
        <xdr:cNvPr id="527" name="フローチャート: 判断 526"/>
        <xdr:cNvSpPr/>
      </xdr:nvSpPr>
      <xdr:spPr>
        <a:xfrm>
          <a:off x="11984355" y="613791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45720</xdr:rowOff>
    </xdr:from>
    <xdr:ext cx="534035" cy="259080"/>
    <xdr:sp macro="" textlink="">
      <xdr:nvSpPr>
        <xdr:cNvPr id="528" name="テキスト ボックス 527"/>
        <xdr:cNvSpPr txBox="1"/>
      </xdr:nvSpPr>
      <xdr:spPr>
        <a:xfrm>
          <a:off x="11791315" y="5916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19050</xdr:rowOff>
    </xdr:from>
    <xdr:to xmlns:xdr="http://schemas.openxmlformats.org/drawingml/2006/spreadsheetDrawing">
      <xdr:col>67</xdr:col>
      <xdr:colOff>101600</xdr:colOff>
      <xdr:row>37</xdr:row>
      <xdr:rowOff>120650</xdr:rowOff>
    </xdr:to>
    <xdr:sp macro="" textlink="">
      <xdr:nvSpPr>
        <xdr:cNvPr id="529" name="フローチャート: 判断 528"/>
        <xdr:cNvSpPr/>
      </xdr:nvSpPr>
      <xdr:spPr>
        <a:xfrm>
          <a:off x="11189335"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137160</xdr:rowOff>
    </xdr:from>
    <xdr:ext cx="534035" cy="259080"/>
    <xdr:sp macro="" textlink="">
      <xdr:nvSpPr>
        <xdr:cNvPr id="530" name="テキスト ボックス 529"/>
        <xdr:cNvSpPr txBox="1"/>
      </xdr:nvSpPr>
      <xdr:spPr>
        <a:xfrm>
          <a:off x="11019790" y="6008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41554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2" name="テキスト ボックス 531"/>
        <xdr:cNvSpPr txBox="1"/>
      </xdr:nvSpPr>
      <xdr:spPr>
        <a:xfrm>
          <a:off x="134112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33" name="テキスト ボックス 532"/>
        <xdr:cNvSpPr txBox="1"/>
      </xdr:nvSpPr>
      <xdr:spPr>
        <a:xfrm>
          <a:off x="1263967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41</xdr:row>
      <xdr:rowOff>80010</xdr:rowOff>
    </xdr:from>
    <xdr:ext cx="762000" cy="259080"/>
    <xdr:sp macro="" textlink="">
      <xdr:nvSpPr>
        <xdr:cNvPr id="534" name="テキスト ボックス 533"/>
        <xdr:cNvSpPr txBox="1"/>
      </xdr:nvSpPr>
      <xdr:spPr>
        <a:xfrm>
          <a:off x="118573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35" name="テキスト ボックス 534"/>
        <xdr:cNvSpPr txBox="1"/>
      </xdr:nvSpPr>
      <xdr:spPr>
        <a:xfrm>
          <a:off x="1107313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29210</xdr:rowOff>
    </xdr:from>
    <xdr:to xmlns:xdr="http://schemas.openxmlformats.org/drawingml/2006/spreadsheetDrawing">
      <xdr:col>85</xdr:col>
      <xdr:colOff>167005</xdr:colOff>
      <xdr:row>37</xdr:row>
      <xdr:rowOff>130810</xdr:rowOff>
    </xdr:to>
    <xdr:sp macro="" textlink="">
      <xdr:nvSpPr>
        <xdr:cNvPr id="536" name="楕円 535"/>
        <xdr:cNvSpPr/>
      </xdr:nvSpPr>
      <xdr:spPr>
        <a:xfrm>
          <a:off x="14271625" y="623570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36</xdr:row>
      <xdr:rowOff>116205</xdr:rowOff>
    </xdr:from>
    <xdr:ext cx="534670" cy="259080"/>
    <xdr:sp macro="" textlink="">
      <xdr:nvSpPr>
        <xdr:cNvPr id="537" name="消防費該当値テキスト"/>
        <xdr:cNvSpPr txBox="1"/>
      </xdr:nvSpPr>
      <xdr:spPr>
        <a:xfrm>
          <a:off x="14362430" y="6155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66040</xdr:rowOff>
    </xdr:from>
    <xdr:to xmlns:xdr="http://schemas.openxmlformats.org/drawingml/2006/spreadsheetDrawing">
      <xdr:col>81</xdr:col>
      <xdr:colOff>101600</xdr:colOff>
      <xdr:row>36</xdr:row>
      <xdr:rowOff>167640</xdr:rowOff>
    </xdr:to>
    <xdr:sp macro="" textlink="">
      <xdr:nvSpPr>
        <xdr:cNvPr id="538" name="楕円 537"/>
        <xdr:cNvSpPr/>
      </xdr:nvSpPr>
      <xdr:spPr>
        <a:xfrm>
          <a:off x="13527405"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12700</xdr:rowOff>
    </xdr:from>
    <xdr:ext cx="534035" cy="258445"/>
    <xdr:sp macro="" textlink="">
      <xdr:nvSpPr>
        <xdr:cNvPr id="539" name="テキスト ボックス 538"/>
        <xdr:cNvSpPr txBox="1"/>
      </xdr:nvSpPr>
      <xdr:spPr>
        <a:xfrm>
          <a:off x="13357860" y="58839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60325</xdr:rowOff>
    </xdr:from>
    <xdr:to xmlns:xdr="http://schemas.openxmlformats.org/drawingml/2006/spreadsheetDrawing">
      <xdr:col>76</xdr:col>
      <xdr:colOff>165100</xdr:colOff>
      <xdr:row>37</xdr:row>
      <xdr:rowOff>161925</xdr:rowOff>
    </xdr:to>
    <xdr:sp macro="" textlink="">
      <xdr:nvSpPr>
        <xdr:cNvPr id="540" name="楕円 539"/>
        <xdr:cNvSpPr/>
      </xdr:nvSpPr>
      <xdr:spPr>
        <a:xfrm>
          <a:off x="1275588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153035</xdr:rowOff>
    </xdr:from>
    <xdr:ext cx="534035" cy="259080"/>
    <xdr:sp macro="" textlink="">
      <xdr:nvSpPr>
        <xdr:cNvPr id="541" name="テキスト ボックス 540"/>
        <xdr:cNvSpPr txBox="1"/>
      </xdr:nvSpPr>
      <xdr:spPr>
        <a:xfrm>
          <a:off x="12562840" y="6359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48260</xdr:rowOff>
    </xdr:from>
    <xdr:to xmlns:xdr="http://schemas.openxmlformats.org/drawingml/2006/spreadsheetDrawing">
      <xdr:col>72</xdr:col>
      <xdr:colOff>38100</xdr:colOff>
      <xdr:row>37</xdr:row>
      <xdr:rowOff>149860</xdr:rowOff>
    </xdr:to>
    <xdr:sp macro="" textlink="">
      <xdr:nvSpPr>
        <xdr:cNvPr id="542" name="楕円 541"/>
        <xdr:cNvSpPr/>
      </xdr:nvSpPr>
      <xdr:spPr>
        <a:xfrm>
          <a:off x="11984355" y="625475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140970</xdr:rowOff>
    </xdr:from>
    <xdr:ext cx="534035" cy="258445"/>
    <xdr:sp macro="" textlink="">
      <xdr:nvSpPr>
        <xdr:cNvPr id="543" name="テキスト ボックス 542"/>
        <xdr:cNvSpPr txBox="1"/>
      </xdr:nvSpPr>
      <xdr:spPr>
        <a:xfrm>
          <a:off x="11791315" y="6347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57785</xdr:rowOff>
    </xdr:from>
    <xdr:to xmlns:xdr="http://schemas.openxmlformats.org/drawingml/2006/spreadsheetDrawing">
      <xdr:col>67</xdr:col>
      <xdr:colOff>101600</xdr:colOff>
      <xdr:row>37</xdr:row>
      <xdr:rowOff>159385</xdr:rowOff>
    </xdr:to>
    <xdr:sp macro="" textlink="">
      <xdr:nvSpPr>
        <xdr:cNvPr id="544" name="楕円 543"/>
        <xdr:cNvSpPr/>
      </xdr:nvSpPr>
      <xdr:spPr>
        <a:xfrm>
          <a:off x="11189335"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150495</xdr:rowOff>
    </xdr:from>
    <xdr:ext cx="534035" cy="259080"/>
    <xdr:sp macro="" textlink="">
      <xdr:nvSpPr>
        <xdr:cNvPr id="545" name="テキスト ボックス 544"/>
        <xdr:cNvSpPr txBox="1"/>
      </xdr:nvSpPr>
      <xdr:spPr>
        <a:xfrm>
          <a:off x="11019790" y="6356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167005</xdr:colOff>
      <xdr:row>45</xdr:row>
      <xdr:rowOff>31750</xdr:rowOff>
    </xdr:to>
    <xdr:sp macro="" textlink="">
      <xdr:nvSpPr>
        <xdr:cNvPr id="546" name="正方形/長方形 545"/>
        <xdr:cNvSpPr/>
      </xdr:nvSpPr>
      <xdr:spPr>
        <a:xfrm>
          <a:off x="10918825" y="72694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47" name="正方形/長方形 546"/>
        <xdr:cNvSpPr/>
      </xdr:nvSpPr>
      <xdr:spPr>
        <a:xfrm>
          <a:off x="110223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10223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49" name="正方形/長方形 548"/>
        <xdr:cNvSpPr/>
      </xdr:nvSpPr>
      <xdr:spPr>
        <a:xfrm>
          <a:off x="1192085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192085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51" name="正方形/長方形 550"/>
        <xdr:cNvSpPr/>
      </xdr:nvSpPr>
      <xdr:spPr>
        <a:xfrm>
          <a:off x="1292288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292288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167005</xdr:colOff>
      <xdr:row>61</xdr:row>
      <xdr:rowOff>82550</xdr:rowOff>
    </xdr:to>
    <xdr:sp macro="" textlink="">
      <xdr:nvSpPr>
        <xdr:cNvPr id="553" name="正方形/長方形 552"/>
        <xdr:cNvSpPr/>
      </xdr:nvSpPr>
      <xdr:spPr>
        <a:xfrm>
          <a:off x="10918825" y="80759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5425"/>
    <xdr:sp macro="" textlink="">
      <xdr:nvSpPr>
        <xdr:cNvPr id="554" name="テキスト ボックス 553"/>
        <xdr:cNvSpPr txBox="1"/>
      </xdr:nvSpPr>
      <xdr:spPr>
        <a:xfrm>
          <a:off x="1088072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167005</xdr:colOff>
      <xdr:row>61</xdr:row>
      <xdr:rowOff>82550</xdr:rowOff>
    </xdr:to>
    <xdr:cxnSp macro="">
      <xdr:nvCxnSpPr>
        <xdr:cNvPr id="555" name="直線コネクタ 554"/>
        <xdr:cNvCxnSpPr/>
      </xdr:nvCxnSpPr>
      <xdr:spPr>
        <a:xfrm>
          <a:off x="10918825" y="103124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167005</xdr:colOff>
      <xdr:row>59</xdr:row>
      <xdr:rowOff>99060</xdr:rowOff>
    </xdr:to>
    <xdr:cxnSp macro="">
      <xdr:nvCxnSpPr>
        <xdr:cNvPr id="556" name="直線コネクタ 555"/>
        <xdr:cNvCxnSpPr/>
      </xdr:nvCxnSpPr>
      <xdr:spPr>
        <a:xfrm>
          <a:off x="10918825" y="99936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8285" cy="258445"/>
    <xdr:sp macro="" textlink="">
      <xdr:nvSpPr>
        <xdr:cNvPr id="557" name="テキスト ボックス 556"/>
        <xdr:cNvSpPr txBox="1"/>
      </xdr:nvSpPr>
      <xdr:spPr>
        <a:xfrm>
          <a:off x="10693400" y="98552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167005</xdr:colOff>
      <xdr:row>57</xdr:row>
      <xdr:rowOff>114935</xdr:rowOff>
    </xdr:to>
    <xdr:cxnSp macro="">
      <xdr:nvCxnSpPr>
        <xdr:cNvPr id="558" name="直線コネクタ 557"/>
        <xdr:cNvCxnSpPr/>
      </xdr:nvCxnSpPr>
      <xdr:spPr>
        <a:xfrm>
          <a:off x="10918825" y="967422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4995" cy="258445"/>
    <xdr:sp macro="" textlink="">
      <xdr:nvSpPr>
        <xdr:cNvPr id="559" name="テキスト ボックス 558"/>
        <xdr:cNvSpPr txBox="1"/>
      </xdr:nvSpPr>
      <xdr:spPr>
        <a:xfrm>
          <a:off x="10393680" y="953579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131445</xdr:rowOff>
    </xdr:from>
    <xdr:to xmlns:xdr="http://schemas.openxmlformats.org/drawingml/2006/spreadsheetDrawing">
      <xdr:col>89</xdr:col>
      <xdr:colOff>167005</xdr:colOff>
      <xdr:row>55</xdr:row>
      <xdr:rowOff>131445</xdr:rowOff>
    </xdr:to>
    <xdr:cxnSp macro="">
      <xdr:nvCxnSpPr>
        <xdr:cNvPr id="560" name="直線コネクタ 559"/>
        <xdr:cNvCxnSpPr/>
      </xdr:nvCxnSpPr>
      <xdr:spPr>
        <a:xfrm>
          <a:off x="10918825" y="935545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4995" cy="259080"/>
    <xdr:sp macro="" textlink="">
      <xdr:nvSpPr>
        <xdr:cNvPr id="561" name="テキスト ボックス 560"/>
        <xdr:cNvSpPr txBox="1"/>
      </xdr:nvSpPr>
      <xdr:spPr>
        <a:xfrm>
          <a:off x="10393680" y="92170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167005</xdr:colOff>
      <xdr:row>53</xdr:row>
      <xdr:rowOff>147955</xdr:rowOff>
    </xdr:to>
    <xdr:cxnSp macro="">
      <xdr:nvCxnSpPr>
        <xdr:cNvPr id="562" name="直線コネクタ 561"/>
        <xdr:cNvCxnSpPr/>
      </xdr:nvCxnSpPr>
      <xdr:spPr>
        <a:xfrm>
          <a:off x="10918825" y="90366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5715</xdr:rowOff>
    </xdr:from>
    <xdr:ext cx="594995" cy="259080"/>
    <xdr:sp macro="" textlink="">
      <xdr:nvSpPr>
        <xdr:cNvPr id="563" name="テキスト ボックス 562"/>
        <xdr:cNvSpPr txBox="1"/>
      </xdr:nvSpPr>
      <xdr:spPr>
        <a:xfrm>
          <a:off x="10393680" y="88944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167005</xdr:colOff>
      <xdr:row>51</xdr:row>
      <xdr:rowOff>164465</xdr:rowOff>
    </xdr:to>
    <xdr:cxnSp macro="">
      <xdr:nvCxnSpPr>
        <xdr:cNvPr id="564" name="直線コネクタ 563"/>
        <xdr:cNvCxnSpPr/>
      </xdr:nvCxnSpPr>
      <xdr:spPr>
        <a:xfrm>
          <a:off x="10918825" y="87179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995" cy="259080"/>
    <xdr:sp macro="" textlink="">
      <xdr:nvSpPr>
        <xdr:cNvPr id="565" name="テキスト ボックス 564"/>
        <xdr:cNvSpPr txBox="1"/>
      </xdr:nvSpPr>
      <xdr:spPr>
        <a:xfrm>
          <a:off x="10393680" y="85756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167005</xdr:colOff>
      <xdr:row>50</xdr:row>
      <xdr:rowOff>8890</xdr:rowOff>
    </xdr:to>
    <xdr:cxnSp macro="">
      <xdr:nvCxnSpPr>
        <xdr:cNvPr id="566" name="直線コネクタ 565"/>
        <xdr:cNvCxnSpPr/>
      </xdr:nvCxnSpPr>
      <xdr:spPr>
        <a:xfrm>
          <a:off x="10918825" y="83947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4995" cy="259080"/>
    <xdr:sp macro="" textlink="">
      <xdr:nvSpPr>
        <xdr:cNvPr id="567" name="テキスト ボックス 566"/>
        <xdr:cNvSpPr txBox="1"/>
      </xdr:nvSpPr>
      <xdr:spPr>
        <a:xfrm>
          <a:off x="10393680" y="82562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167005</xdr:colOff>
      <xdr:row>48</xdr:row>
      <xdr:rowOff>25400</xdr:rowOff>
    </xdr:to>
    <xdr:cxnSp macro="">
      <xdr:nvCxnSpPr>
        <xdr:cNvPr id="568" name="直線コネクタ 567"/>
        <xdr:cNvCxnSpPr/>
      </xdr:nvCxnSpPr>
      <xdr:spPr>
        <a:xfrm>
          <a:off x="10918825" y="80759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69" name="テキスト ボックス 568"/>
        <xdr:cNvSpPr txBox="1"/>
      </xdr:nvSpPr>
      <xdr:spPr>
        <a:xfrm>
          <a:off x="10393680"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167005</xdr:colOff>
      <xdr:row>61</xdr:row>
      <xdr:rowOff>82550</xdr:rowOff>
    </xdr:to>
    <xdr:sp macro="" textlink="">
      <xdr:nvSpPr>
        <xdr:cNvPr id="570" name="教育費グラフ枠"/>
        <xdr:cNvSpPr/>
      </xdr:nvSpPr>
      <xdr:spPr>
        <a:xfrm>
          <a:off x="10918825" y="80759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57785</xdr:rowOff>
    </xdr:from>
    <xdr:to xmlns:xdr="http://schemas.openxmlformats.org/drawingml/2006/spreadsheetDrawing">
      <xdr:col>85</xdr:col>
      <xdr:colOff>126365</xdr:colOff>
      <xdr:row>58</xdr:row>
      <xdr:rowOff>157480</xdr:rowOff>
    </xdr:to>
    <xdr:cxnSp macro="">
      <xdr:nvCxnSpPr>
        <xdr:cNvPr id="571" name="直線コネクタ 570"/>
        <xdr:cNvCxnSpPr/>
      </xdr:nvCxnSpPr>
      <xdr:spPr>
        <a:xfrm flipV="1">
          <a:off x="14320520" y="8443595"/>
          <a:ext cx="127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58</xdr:row>
      <xdr:rowOff>161290</xdr:rowOff>
    </xdr:from>
    <xdr:ext cx="534670" cy="258445"/>
    <xdr:sp macro="" textlink="">
      <xdr:nvSpPr>
        <xdr:cNvPr id="572" name="教育費最小値テキスト"/>
        <xdr:cNvSpPr txBox="1"/>
      </xdr:nvSpPr>
      <xdr:spPr>
        <a:xfrm>
          <a:off x="14362430" y="98882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157480</xdr:rowOff>
    </xdr:from>
    <xdr:to xmlns:xdr="http://schemas.openxmlformats.org/drawingml/2006/spreadsheetDrawing">
      <xdr:col>86</xdr:col>
      <xdr:colOff>25400</xdr:colOff>
      <xdr:row>58</xdr:row>
      <xdr:rowOff>157480</xdr:rowOff>
    </xdr:to>
    <xdr:cxnSp macro="">
      <xdr:nvCxnSpPr>
        <xdr:cNvPr id="573" name="直線コネクタ 572"/>
        <xdr:cNvCxnSpPr/>
      </xdr:nvCxnSpPr>
      <xdr:spPr>
        <a:xfrm>
          <a:off x="14233525" y="98844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49</xdr:row>
      <xdr:rowOff>4445</xdr:rowOff>
    </xdr:from>
    <xdr:ext cx="598805" cy="259080"/>
    <xdr:sp macro="" textlink="">
      <xdr:nvSpPr>
        <xdr:cNvPr id="574" name="教育費最大値テキスト"/>
        <xdr:cNvSpPr txBox="1"/>
      </xdr:nvSpPr>
      <xdr:spPr>
        <a:xfrm>
          <a:off x="14362430" y="82226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485,026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57785</xdr:rowOff>
    </xdr:from>
    <xdr:to xmlns:xdr="http://schemas.openxmlformats.org/drawingml/2006/spreadsheetDrawing">
      <xdr:col>86</xdr:col>
      <xdr:colOff>25400</xdr:colOff>
      <xdr:row>50</xdr:row>
      <xdr:rowOff>57785</xdr:rowOff>
    </xdr:to>
    <xdr:cxnSp macro="">
      <xdr:nvCxnSpPr>
        <xdr:cNvPr id="575" name="直線コネクタ 574"/>
        <xdr:cNvCxnSpPr/>
      </xdr:nvCxnSpPr>
      <xdr:spPr>
        <a:xfrm>
          <a:off x="14233525" y="84435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110490</xdr:rowOff>
    </xdr:from>
    <xdr:to xmlns:xdr="http://schemas.openxmlformats.org/drawingml/2006/spreadsheetDrawing">
      <xdr:col>85</xdr:col>
      <xdr:colOff>127000</xdr:colOff>
      <xdr:row>58</xdr:row>
      <xdr:rowOff>13335</xdr:rowOff>
    </xdr:to>
    <xdr:cxnSp macro="">
      <xdr:nvCxnSpPr>
        <xdr:cNvPr id="576" name="直線コネクタ 575"/>
        <xdr:cNvCxnSpPr/>
      </xdr:nvCxnSpPr>
      <xdr:spPr>
        <a:xfrm>
          <a:off x="13578205" y="9669780"/>
          <a:ext cx="74422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56</xdr:row>
      <xdr:rowOff>151765</xdr:rowOff>
    </xdr:from>
    <xdr:ext cx="534670" cy="259080"/>
    <xdr:sp macro="" textlink="">
      <xdr:nvSpPr>
        <xdr:cNvPr id="577" name="教育費平均値テキスト"/>
        <xdr:cNvSpPr txBox="1"/>
      </xdr:nvSpPr>
      <xdr:spPr>
        <a:xfrm>
          <a:off x="14362430" y="95434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128905</xdr:rowOff>
    </xdr:from>
    <xdr:to xmlns:xdr="http://schemas.openxmlformats.org/drawingml/2006/spreadsheetDrawing">
      <xdr:col>85</xdr:col>
      <xdr:colOff>167005</xdr:colOff>
      <xdr:row>58</xdr:row>
      <xdr:rowOff>59055</xdr:rowOff>
    </xdr:to>
    <xdr:sp macro="" textlink="">
      <xdr:nvSpPr>
        <xdr:cNvPr id="578" name="フローチャート: 判断 577"/>
        <xdr:cNvSpPr/>
      </xdr:nvSpPr>
      <xdr:spPr>
        <a:xfrm>
          <a:off x="14271625" y="968819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110490</xdr:rowOff>
    </xdr:from>
    <xdr:to xmlns:xdr="http://schemas.openxmlformats.org/drawingml/2006/spreadsheetDrawing">
      <xdr:col>81</xdr:col>
      <xdr:colOff>50800</xdr:colOff>
      <xdr:row>58</xdr:row>
      <xdr:rowOff>53975</xdr:rowOff>
    </xdr:to>
    <xdr:cxnSp macro="">
      <xdr:nvCxnSpPr>
        <xdr:cNvPr id="579" name="直線コネクタ 578"/>
        <xdr:cNvCxnSpPr/>
      </xdr:nvCxnSpPr>
      <xdr:spPr>
        <a:xfrm flipV="1">
          <a:off x="12806680" y="9669780"/>
          <a:ext cx="771525"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163195</xdr:rowOff>
    </xdr:from>
    <xdr:to xmlns:xdr="http://schemas.openxmlformats.org/drawingml/2006/spreadsheetDrawing">
      <xdr:col>81</xdr:col>
      <xdr:colOff>101600</xdr:colOff>
      <xdr:row>58</xdr:row>
      <xdr:rowOff>93345</xdr:rowOff>
    </xdr:to>
    <xdr:sp macro="" textlink="">
      <xdr:nvSpPr>
        <xdr:cNvPr id="580" name="フローチャート: 判断 579"/>
        <xdr:cNvSpPr/>
      </xdr:nvSpPr>
      <xdr:spPr>
        <a:xfrm>
          <a:off x="13527405" y="9722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84455</xdr:rowOff>
    </xdr:from>
    <xdr:ext cx="534035" cy="258445"/>
    <xdr:sp macro="" textlink="">
      <xdr:nvSpPr>
        <xdr:cNvPr id="581" name="テキスト ボックス 580"/>
        <xdr:cNvSpPr txBox="1"/>
      </xdr:nvSpPr>
      <xdr:spPr>
        <a:xfrm>
          <a:off x="13357860" y="9811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57</xdr:row>
      <xdr:rowOff>93980</xdr:rowOff>
    </xdr:from>
    <xdr:to xmlns:xdr="http://schemas.openxmlformats.org/drawingml/2006/spreadsheetDrawing">
      <xdr:col>76</xdr:col>
      <xdr:colOff>114300</xdr:colOff>
      <xdr:row>58</xdr:row>
      <xdr:rowOff>53975</xdr:rowOff>
    </xdr:to>
    <xdr:cxnSp macro="">
      <xdr:nvCxnSpPr>
        <xdr:cNvPr id="582" name="直線コネクタ 581"/>
        <xdr:cNvCxnSpPr/>
      </xdr:nvCxnSpPr>
      <xdr:spPr>
        <a:xfrm>
          <a:off x="12024360" y="9653270"/>
          <a:ext cx="78232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165100</xdr:rowOff>
    </xdr:from>
    <xdr:to xmlns:xdr="http://schemas.openxmlformats.org/drawingml/2006/spreadsheetDrawing">
      <xdr:col>76</xdr:col>
      <xdr:colOff>165100</xdr:colOff>
      <xdr:row>58</xdr:row>
      <xdr:rowOff>95250</xdr:rowOff>
    </xdr:to>
    <xdr:sp macro="" textlink="">
      <xdr:nvSpPr>
        <xdr:cNvPr id="583" name="フローチャート: 判断 582"/>
        <xdr:cNvSpPr/>
      </xdr:nvSpPr>
      <xdr:spPr>
        <a:xfrm>
          <a:off x="12755880" y="9724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111760</xdr:rowOff>
    </xdr:from>
    <xdr:ext cx="534035" cy="259080"/>
    <xdr:sp macro="" textlink="">
      <xdr:nvSpPr>
        <xdr:cNvPr id="584" name="テキスト ボックス 583"/>
        <xdr:cNvSpPr txBox="1"/>
      </xdr:nvSpPr>
      <xdr:spPr>
        <a:xfrm>
          <a:off x="12562840" y="9503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93980</xdr:rowOff>
    </xdr:from>
    <xdr:to xmlns:xdr="http://schemas.openxmlformats.org/drawingml/2006/spreadsheetDrawing">
      <xdr:col>71</xdr:col>
      <xdr:colOff>167005</xdr:colOff>
      <xdr:row>58</xdr:row>
      <xdr:rowOff>2540</xdr:rowOff>
    </xdr:to>
    <xdr:cxnSp macro="">
      <xdr:nvCxnSpPr>
        <xdr:cNvPr id="585" name="直線コネクタ 584"/>
        <xdr:cNvCxnSpPr/>
      </xdr:nvCxnSpPr>
      <xdr:spPr>
        <a:xfrm flipV="1">
          <a:off x="11240135" y="9653270"/>
          <a:ext cx="78422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129540</xdr:rowOff>
    </xdr:from>
    <xdr:to xmlns:xdr="http://schemas.openxmlformats.org/drawingml/2006/spreadsheetDrawing">
      <xdr:col>72</xdr:col>
      <xdr:colOff>38100</xdr:colOff>
      <xdr:row>58</xdr:row>
      <xdr:rowOff>59690</xdr:rowOff>
    </xdr:to>
    <xdr:sp macro="" textlink="">
      <xdr:nvSpPr>
        <xdr:cNvPr id="586" name="フローチャート: 判断 585"/>
        <xdr:cNvSpPr/>
      </xdr:nvSpPr>
      <xdr:spPr>
        <a:xfrm>
          <a:off x="11984355" y="968883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50800</xdr:rowOff>
    </xdr:from>
    <xdr:ext cx="534035" cy="258445"/>
    <xdr:sp macro="" textlink="">
      <xdr:nvSpPr>
        <xdr:cNvPr id="587" name="テキスト ボックス 586"/>
        <xdr:cNvSpPr txBox="1"/>
      </xdr:nvSpPr>
      <xdr:spPr>
        <a:xfrm>
          <a:off x="11791315" y="9777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14605</xdr:rowOff>
    </xdr:from>
    <xdr:to xmlns:xdr="http://schemas.openxmlformats.org/drawingml/2006/spreadsheetDrawing">
      <xdr:col>67</xdr:col>
      <xdr:colOff>101600</xdr:colOff>
      <xdr:row>58</xdr:row>
      <xdr:rowOff>116205</xdr:rowOff>
    </xdr:to>
    <xdr:sp macro="" textlink="">
      <xdr:nvSpPr>
        <xdr:cNvPr id="588" name="フローチャート: 判断 587"/>
        <xdr:cNvSpPr/>
      </xdr:nvSpPr>
      <xdr:spPr>
        <a:xfrm>
          <a:off x="11189335" y="97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107315</xdr:rowOff>
    </xdr:from>
    <xdr:ext cx="534035" cy="258445"/>
    <xdr:sp macro="" textlink="">
      <xdr:nvSpPr>
        <xdr:cNvPr id="589" name="テキスト ボックス 588"/>
        <xdr:cNvSpPr txBox="1"/>
      </xdr:nvSpPr>
      <xdr:spPr>
        <a:xfrm>
          <a:off x="11019790" y="9834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41554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91" name="テキスト ボックス 590"/>
        <xdr:cNvSpPr txBox="1"/>
      </xdr:nvSpPr>
      <xdr:spPr>
        <a:xfrm>
          <a:off x="134112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92" name="テキスト ボックス 591"/>
        <xdr:cNvSpPr txBox="1"/>
      </xdr:nvSpPr>
      <xdr:spPr>
        <a:xfrm>
          <a:off x="1263967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61</xdr:row>
      <xdr:rowOff>80010</xdr:rowOff>
    </xdr:from>
    <xdr:ext cx="762000" cy="259080"/>
    <xdr:sp macro="" textlink="">
      <xdr:nvSpPr>
        <xdr:cNvPr id="593" name="テキスト ボックス 592"/>
        <xdr:cNvSpPr txBox="1"/>
      </xdr:nvSpPr>
      <xdr:spPr>
        <a:xfrm>
          <a:off x="118573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4" name="テキスト ボックス 593"/>
        <xdr:cNvSpPr txBox="1"/>
      </xdr:nvSpPr>
      <xdr:spPr>
        <a:xfrm>
          <a:off x="1107313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133985</xdr:rowOff>
    </xdr:from>
    <xdr:to xmlns:xdr="http://schemas.openxmlformats.org/drawingml/2006/spreadsheetDrawing">
      <xdr:col>85</xdr:col>
      <xdr:colOff>167005</xdr:colOff>
      <xdr:row>58</xdr:row>
      <xdr:rowOff>64135</xdr:rowOff>
    </xdr:to>
    <xdr:sp macro="" textlink="">
      <xdr:nvSpPr>
        <xdr:cNvPr id="595" name="楕円 594"/>
        <xdr:cNvSpPr/>
      </xdr:nvSpPr>
      <xdr:spPr>
        <a:xfrm>
          <a:off x="14271625" y="9693275"/>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57</xdr:row>
      <xdr:rowOff>112395</xdr:rowOff>
    </xdr:from>
    <xdr:ext cx="534670" cy="259080"/>
    <xdr:sp macro="" textlink="">
      <xdr:nvSpPr>
        <xdr:cNvPr id="596" name="教育費該当値テキスト"/>
        <xdr:cNvSpPr txBox="1"/>
      </xdr:nvSpPr>
      <xdr:spPr>
        <a:xfrm>
          <a:off x="14362430" y="9671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59690</xdr:rowOff>
    </xdr:from>
    <xdr:to xmlns:xdr="http://schemas.openxmlformats.org/drawingml/2006/spreadsheetDrawing">
      <xdr:col>81</xdr:col>
      <xdr:colOff>101600</xdr:colOff>
      <xdr:row>57</xdr:row>
      <xdr:rowOff>161290</xdr:rowOff>
    </xdr:to>
    <xdr:sp macro="" textlink="">
      <xdr:nvSpPr>
        <xdr:cNvPr id="597" name="楕円 596"/>
        <xdr:cNvSpPr/>
      </xdr:nvSpPr>
      <xdr:spPr>
        <a:xfrm>
          <a:off x="13527405"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6350</xdr:rowOff>
    </xdr:from>
    <xdr:ext cx="598170" cy="259080"/>
    <xdr:sp macro="" textlink="">
      <xdr:nvSpPr>
        <xdr:cNvPr id="598" name="テキスト ボックス 597"/>
        <xdr:cNvSpPr txBox="1"/>
      </xdr:nvSpPr>
      <xdr:spPr>
        <a:xfrm>
          <a:off x="13325475" y="93980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3175</xdr:rowOff>
    </xdr:from>
    <xdr:to xmlns:xdr="http://schemas.openxmlformats.org/drawingml/2006/spreadsheetDrawing">
      <xdr:col>76</xdr:col>
      <xdr:colOff>165100</xdr:colOff>
      <xdr:row>58</xdr:row>
      <xdr:rowOff>104775</xdr:rowOff>
    </xdr:to>
    <xdr:sp macro="" textlink="">
      <xdr:nvSpPr>
        <xdr:cNvPr id="599" name="楕円 598"/>
        <xdr:cNvSpPr/>
      </xdr:nvSpPr>
      <xdr:spPr>
        <a:xfrm>
          <a:off x="1275588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95885</xdr:rowOff>
    </xdr:from>
    <xdr:ext cx="534035" cy="259080"/>
    <xdr:sp macro="" textlink="">
      <xdr:nvSpPr>
        <xdr:cNvPr id="600" name="テキスト ボックス 599"/>
        <xdr:cNvSpPr txBox="1"/>
      </xdr:nvSpPr>
      <xdr:spPr>
        <a:xfrm>
          <a:off x="12562840" y="9822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43180</xdr:rowOff>
    </xdr:from>
    <xdr:to xmlns:xdr="http://schemas.openxmlformats.org/drawingml/2006/spreadsheetDrawing">
      <xdr:col>72</xdr:col>
      <xdr:colOff>38100</xdr:colOff>
      <xdr:row>57</xdr:row>
      <xdr:rowOff>144780</xdr:rowOff>
    </xdr:to>
    <xdr:sp macro="" textlink="">
      <xdr:nvSpPr>
        <xdr:cNvPr id="601" name="楕円 600"/>
        <xdr:cNvSpPr/>
      </xdr:nvSpPr>
      <xdr:spPr>
        <a:xfrm>
          <a:off x="11984355" y="960247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55</xdr:row>
      <xdr:rowOff>161290</xdr:rowOff>
    </xdr:from>
    <xdr:ext cx="598170" cy="258445"/>
    <xdr:sp macro="" textlink="">
      <xdr:nvSpPr>
        <xdr:cNvPr id="602" name="テキスト ボックス 601"/>
        <xdr:cNvSpPr txBox="1"/>
      </xdr:nvSpPr>
      <xdr:spPr>
        <a:xfrm>
          <a:off x="11758930" y="93853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123190</xdr:rowOff>
    </xdr:from>
    <xdr:to xmlns:xdr="http://schemas.openxmlformats.org/drawingml/2006/spreadsheetDrawing">
      <xdr:col>67</xdr:col>
      <xdr:colOff>101600</xdr:colOff>
      <xdr:row>58</xdr:row>
      <xdr:rowOff>53340</xdr:rowOff>
    </xdr:to>
    <xdr:sp macro="" textlink="">
      <xdr:nvSpPr>
        <xdr:cNvPr id="603" name="楕円 602"/>
        <xdr:cNvSpPr/>
      </xdr:nvSpPr>
      <xdr:spPr>
        <a:xfrm>
          <a:off x="11189335" y="9682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69850</xdr:rowOff>
    </xdr:from>
    <xdr:ext cx="534035" cy="258445"/>
    <xdr:sp macro="" textlink="">
      <xdr:nvSpPr>
        <xdr:cNvPr id="604" name="テキスト ボックス 603"/>
        <xdr:cNvSpPr txBox="1"/>
      </xdr:nvSpPr>
      <xdr:spPr>
        <a:xfrm>
          <a:off x="11019790" y="9461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167005</xdr:colOff>
      <xdr:row>65</xdr:row>
      <xdr:rowOff>31750</xdr:rowOff>
    </xdr:to>
    <xdr:sp macro="" textlink="">
      <xdr:nvSpPr>
        <xdr:cNvPr id="605" name="正方形/長方形 604"/>
        <xdr:cNvSpPr/>
      </xdr:nvSpPr>
      <xdr:spPr>
        <a:xfrm>
          <a:off x="10918825" y="106222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606" name="正方形/長方形 605"/>
        <xdr:cNvSpPr/>
      </xdr:nvSpPr>
      <xdr:spPr>
        <a:xfrm>
          <a:off x="110223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10223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608" name="正方形/長方形 607"/>
        <xdr:cNvSpPr/>
      </xdr:nvSpPr>
      <xdr:spPr>
        <a:xfrm>
          <a:off x="1192085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192085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610" name="正方形/長方形 609"/>
        <xdr:cNvSpPr/>
      </xdr:nvSpPr>
      <xdr:spPr>
        <a:xfrm>
          <a:off x="1292288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292288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167005</xdr:colOff>
      <xdr:row>81</xdr:row>
      <xdr:rowOff>82550</xdr:rowOff>
    </xdr:to>
    <xdr:sp macro="" textlink="">
      <xdr:nvSpPr>
        <xdr:cNvPr id="612" name="正方形/長方形 611"/>
        <xdr:cNvSpPr/>
      </xdr:nvSpPr>
      <xdr:spPr>
        <a:xfrm>
          <a:off x="10918825" y="114287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5425"/>
    <xdr:sp macro="" textlink="">
      <xdr:nvSpPr>
        <xdr:cNvPr id="613" name="テキスト ボックス 612"/>
        <xdr:cNvSpPr txBox="1"/>
      </xdr:nvSpPr>
      <xdr:spPr>
        <a:xfrm>
          <a:off x="1088072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167005</xdr:colOff>
      <xdr:row>81</xdr:row>
      <xdr:rowOff>82550</xdr:rowOff>
    </xdr:to>
    <xdr:cxnSp macro="">
      <xdr:nvCxnSpPr>
        <xdr:cNvPr id="614" name="直線コネクタ 613"/>
        <xdr:cNvCxnSpPr/>
      </xdr:nvCxnSpPr>
      <xdr:spPr>
        <a:xfrm>
          <a:off x="10918825" y="136652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140335</xdr:rowOff>
    </xdr:from>
    <xdr:to xmlns:xdr="http://schemas.openxmlformats.org/drawingml/2006/spreadsheetDrawing">
      <xdr:col>89</xdr:col>
      <xdr:colOff>167005</xdr:colOff>
      <xdr:row>78</xdr:row>
      <xdr:rowOff>140335</xdr:rowOff>
    </xdr:to>
    <xdr:cxnSp macro="">
      <xdr:nvCxnSpPr>
        <xdr:cNvPr id="615" name="直線コネクタ 614"/>
        <xdr:cNvCxnSpPr/>
      </xdr:nvCxnSpPr>
      <xdr:spPr>
        <a:xfrm>
          <a:off x="10918825" y="132200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167640</xdr:rowOff>
    </xdr:from>
    <xdr:ext cx="248285" cy="259080"/>
    <xdr:sp macro="" textlink="">
      <xdr:nvSpPr>
        <xdr:cNvPr id="616" name="テキスト ボックス 615"/>
        <xdr:cNvSpPr txBox="1"/>
      </xdr:nvSpPr>
      <xdr:spPr>
        <a:xfrm>
          <a:off x="10693400" y="130797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167005</xdr:colOff>
      <xdr:row>76</xdr:row>
      <xdr:rowOff>25400</xdr:rowOff>
    </xdr:to>
    <xdr:cxnSp macro="">
      <xdr:nvCxnSpPr>
        <xdr:cNvPr id="617" name="直線コネクタ 616"/>
        <xdr:cNvCxnSpPr/>
      </xdr:nvCxnSpPr>
      <xdr:spPr>
        <a:xfrm>
          <a:off x="10918825" y="127698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0860" cy="258445"/>
    <xdr:sp macro="" textlink="">
      <xdr:nvSpPr>
        <xdr:cNvPr id="618" name="テキスト ボックス 617"/>
        <xdr:cNvSpPr txBox="1"/>
      </xdr:nvSpPr>
      <xdr:spPr>
        <a:xfrm>
          <a:off x="10457815" y="12631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167005</xdr:colOff>
      <xdr:row>73</xdr:row>
      <xdr:rowOff>82550</xdr:rowOff>
    </xdr:to>
    <xdr:cxnSp macro="">
      <xdr:nvCxnSpPr>
        <xdr:cNvPr id="619" name="直線コネクタ 618"/>
        <xdr:cNvCxnSpPr/>
      </xdr:nvCxnSpPr>
      <xdr:spPr>
        <a:xfrm>
          <a:off x="10918825" y="1232408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0860" cy="259080"/>
    <xdr:sp macro="" textlink="">
      <xdr:nvSpPr>
        <xdr:cNvPr id="620" name="テキスト ボックス 619"/>
        <xdr:cNvSpPr txBox="1"/>
      </xdr:nvSpPr>
      <xdr:spPr>
        <a:xfrm>
          <a:off x="10457815" y="12185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140335</xdr:rowOff>
    </xdr:from>
    <xdr:to xmlns:xdr="http://schemas.openxmlformats.org/drawingml/2006/spreadsheetDrawing">
      <xdr:col>89</xdr:col>
      <xdr:colOff>167005</xdr:colOff>
      <xdr:row>70</xdr:row>
      <xdr:rowOff>140335</xdr:rowOff>
    </xdr:to>
    <xdr:cxnSp macro="">
      <xdr:nvCxnSpPr>
        <xdr:cNvPr id="621" name="直線コネクタ 620"/>
        <xdr:cNvCxnSpPr/>
      </xdr:nvCxnSpPr>
      <xdr:spPr>
        <a:xfrm>
          <a:off x="10918825" y="1187894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167640</xdr:rowOff>
    </xdr:from>
    <xdr:ext cx="530860" cy="259080"/>
    <xdr:sp macro="" textlink="">
      <xdr:nvSpPr>
        <xdr:cNvPr id="622" name="テキスト ボックス 621"/>
        <xdr:cNvSpPr txBox="1"/>
      </xdr:nvSpPr>
      <xdr:spPr>
        <a:xfrm>
          <a:off x="10457815" y="11738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167005</xdr:colOff>
      <xdr:row>68</xdr:row>
      <xdr:rowOff>25400</xdr:rowOff>
    </xdr:to>
    <xdr:cxnSp macro="">
      <xdr:nvCxnSpPr>
        <xdr:cNvPr id="623" name="直線コネクタ 622"/>
        <xdr:cNvCxnSpPr/>
      </xdr:nvCxnSpPr>
      <xdr:spPr>
        <a:xfrm>
          <a:off x="10918825" y="114287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860" cy="258445"/>
    <xdr:sp macro="" textlink="">
      <xdr:nvSpPr>
        <xdr:cNvPr id="624" name="テキスト ボックス 623"/>
        <xdr:cNvSpPr txBox="1"/>
      </xdr:nvSpPr>
      <xdr:spPr>
        <a:xfrm>
          <a:off x="10457815" y="11290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167005</xdr:colOff>
      <xdr:row>81</xdr:row>
      <xdr:rowOff>82550</xdr:rowOff>
    </xdr:to>
    <xdr:sp macro="" textlink="">
      <xdr:nvSpPr>
        <xdr:cNvPr id="625" name="災害復旧費グラフ枠"/>
        <xdr:cNvSpPr/>
      </xdr:nvSpPr>
      <xdr:spPr>
        <a:xfrm>
          <a:off x="10918825" y="114287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20320</xdr:rowOff>
    </xdr:from>
    <xdr:to xmlns:xdr="http://schemas.openxmlformats.org/drawingml/2006/spreadsheetDrawing">
      <xdr:col>85</xdr:col>
      <xdr:colOff>126365</xdr:colOff>
      <xdr:row>78</xdr:row>
      <xdr:rowOff>140335</xdr:rowOff>
    </xdr:to>
    <xdr:cxnSp macro="">
      <xdr:nvCxnSpPr>
        <xdr:cNvPr id="626" name="直線コネクタ 625"/>
        <xdr:cNvCxnSpPr/>
      </xdr:nvCxnSpPr>
      <xdr:spPr>
        <a:xfrm flipV="1">
          <a:off x="14320520" y="12094210"/>
          <a:ext cx="127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78</xdr:row>
      <xdr:rowOff>143510</xdr:rowOff>
    </xdr:from>
    <xdr:ext cx="249555" cy="258445"/>
    <xdr:sp macro="" textlink="">
      <xdr:nvSpPr>
        <xdr:cNvPr id="627" name="災害復旧費最小値テキスト"/>
        <xdr:cNvSpPr txBox="1"/>
      </xdr:nvSpPr>
      <xdr:spPr>
        <a:xfrm>
          <a:off x="14362430" y="132232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140335</xdr:rowOff>
    </xdr:from>
    <xdr:to xmlns:xdr="http://schemas.openxmlformats.org/drawingml/2006/spreadsheetDrawing">
      <xdr:col>86</xdr:col>
      <xdr:colOff>25400</xdr:colOff>
      <xdr:row>78</xdr:row>
      <xdr:rowOff>140335</xdr:rowOff>
    </xdr:to>
    <xdr:cxnSp macro="">
      <xdr:nvCxnSpPr>
        <xdr:cNvPr id="628" name="直線コネクタ 627"/>
        <xdr:cNvCxnSpPr/>
      </xdr:nvCxnSpPr>
      <xdr:spPr>
        <a:xfrm>
          <a:off x="14233525" y="132200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70</xdr:row>
      <xdr:rowOff>138430</xdr:rowOff>
    </xdr:from>
    <xdr:ext cx="534670" cy="259080"/>
    <xdr:sp macro="" textlink="">
      <xdr:nvSpPr>
        <xdr:cNvPr id="629" name="災害復旧費最大値テキスト"/>
        <xdr:cNvSpPr txBox="1"/>
      </xdr:nvSpPr>
      <xdr:spPr>
        <a:xfrm>
          <a:off x="14362430" y="11877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50,228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20320</xdr:rowOff>
    </xdr:from>
    <xdr:to xmlns:xdr="http://schemas.openxmlformats.org/drawingml/2006/spreadsheetDrawing">
      <xdr:col>86</xdr:col>
      <xdr:colOff>25400</xdr:colOff>
      <xdr:row>72</xdr:row>
      <xdr:rowOff>20320</xdr:rowOff>
    </xdr:to>
    <xdr:cxnSp macro="">
      <xdr:nvCxnSpPr>
        <xdr:cNvPr id="630" name="直線コネクタ 629"/>
        <xdr:cNvCxnSpPr/>
      </xdr:nvCxnSpPr>
      <xdr:spPr>
        <a:xfrm>
          <a:off x="14233525" y="120942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137160</xdr:rowOff>
    </xdr:from>
    <xdr:to xmlns:xdr="http://schemas.openxmlformats.org/drawingml/2006/spreadsheetDrawing">
      <xdr:col>85</xdr:col>
      <xdr:colOff>127000</xdr:colOff>
      <xdr:row>78</xdr:row>
      <xdr:rowOff>137160</xdr:rowOff>
    </xdr:to>
    <xdr:cxnSp macro="">
      <xdr:nvCxnSpPr>
        <xdr:cNvPr id="631" name="直線コネクタ 630"/>
        <xdr:cNvCxnSpPr/>
      </xdr:nvCxnSpPr>
      <xdr:spPr>
        <a:xfrm flipV="1">
          <a:off x="13578205" y="1321689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77</xdr:row>
      <xdr:rowOff>6985</xdr:rowOff>
    </xdr:from>
    <xdr:ext cx="469900" cy="259080"/>
    <xdr:sp macro="" textlink="">
      <xdr:nvSpPr>
        <xdr:cNvPr id="632" name="災害復旧費平均値テキスト"/>
        <xdr:cNvSpPr txBox="1"/>
      </xdr:nvSpPr>
      <xdr:spPr>
        <a:xfrm>
          <a:off x="14362430" y="129190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155575</xdr:rowOff>
    </xdr:from>
    <xdr:to xmlns:xdr="http://schemas.openxmlformats.org/drawingml/2006/spreadsheetDrawing">
      <xdr:col>85</xdr:col>
      <xdr:colOff>167005</xdr:colOff>
      <xdr:row>78</xdr:row>
      <xdr:rowOff>85725</xdr:rowOff>
    </xdr:to>
    <xdr:sp macro="" textlink="">
      <xdr:nvSpPr>
        <xdr:cNvPr id="633" name="フローチャート: 判断 632"/>
        <xdr:cNvSpPr/>
      </xdr:nvSpPr>
      <xdr:spPr>
        <a:xfrm>
          <a:off x="14271625" y="1306766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137160</xdr:rowOff>
    </xdr:from>
    <xdr:to xmlns:xdr="http://schemas.openxmlformats.org/drawingml/2006/spreadsheetDrawing">
      <xdr:col>81</xdr:col>
      <xdr:colOff>50800</xdr:colOff>
      <xdr:row>78</xdr:row>
      <xdr:rowOff>138430</xdr:rowOff>
    </xdr:to>
    <xdr:cxnSp macro="">
      <xdr:nvCxnSpPr>
        <xdr:cNvPr id="634" name="直線コネクタ 633"/>
        <xdr:cNvCxnSpPr/>
      </xdr:nvCxnSpPr>
      <xdr:spPr>
        <a:xfrm flipV="1">
          <a:off x="12806680" y="13216890"/>
          <a:ext cx="7715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102870</xdr:rowOff>
    </xdr:from>
    <xdr:to xmlns:xdr="http://schemas.openxmlformats.org/drawingml/2006/spreadsheetDrawing">
      <xdr:col>81</xdr:col>
      <xdr:colOff>101600</xdr:colOff>
      <xdr:row>78</xdr:row>
      <xdr:rowOff>33020</xdr:rowOff>
    </xdr:to>
    <xdr:sp macro="" textlink="">
      <xdr:nvSpPr>
        <xdr:cNvPr id="635" name="フローチャート: 判断 634"/>
        <xdr:cNvSpPr/>
      </xdr:nvSpPr>
      <xdr:spPr>
        <a:xfrm>
          <a:off x="13527405" y="13014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49530</xdr:rowOff>
    </xdr:from>
    <xdr:ext cx="469900" cy="258445"/>
    <xdr:sp macro="" textlink="">
      <xdr:nvSpPr>
        <xdr:cNvPr id="636" name="テキスト ボックス 635"/>
        <xdr:cNvSpPr txBox="1"/>
      </xdr:nvSpPr>
      <xdr:spPr>
        <a:xfrm>
          <a:off x="13366750" y="127939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78</xdr:row>
      <xdr:rowOff>118110</xdr:rowOff>
    </xdr:from>
    <xdr:to xmlns:xdr="http://schemas.openxmlformats.org/drawingml/2006/spreadsheetDrawing">
      <xdr:col>76</xdr:col>
      <xdr:colOff>114300</xdr:colOff>
      <xdr:row>78</xdr:row>
      <xdr:rowOff>138430</xdr:rowOff>
    </xdr:to>
    <xdr:cxnSp macro="">
      <xdr:nvCxnSpPr>
        <xdr:cNvPr id="637" name="直線コネクタ 636"/>
        <xdr:cNvCxnSpPr/>
      </xdr:nvCxnSpPr>
      <xdr:spPr>
        <a:xfrm>
          <a:off x="12024360" y="13197840"/>
          <a:ext cx="7823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102870</xdr:rowOff>
    </xdr:from>
    <xdr:to xmlns:xdr="http://schemas.openxmlformats.org/drawingml/2006/spreadsheetDrawing">
      <xdr:col>76</xdr:col>
      <xdr:colOff>165100</xdr:colOff>
      <xdr:row>78</xdr:row>
      <xdr:rowOff>32385</xdr:rowOff>
    </xdr:to>
    <xdr:sp macro="" textlink="">
      <xdr:nvSpPr>
        <xdr:cNvPr id="638" name="フローチャート: 判断 637"/>
        <xdr:cNvSpPr/>
      </xdr:nvSpPr>
      <xdr:spPr>
        <a:xfrm>
          <a:off x="12755880" y="130149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48895</xdr:rowOff>
    </xdr:from>
    <xdr:ext cx="469900" cy="259080"/>
    <xdr:sp macro="" textlink="">
      <xdr:nvSpPr>
        <xdr:cNvPr id="639" name="テキスト ボックス 638"/>
        <xdr:cNvSpPr txBox="1"/>
      </xdr:nvSpPr>
      <xdr:spPr>
        <a:xfrm>
          <a:off x="12595225" y="12793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162560</xdr:rowOff>
    </xdr:from>
    <xdr:to xmlns:xdr="http://schemas.openxmlformats.org/drawingml/2006/spreadsheetDrawing">
      <xdr:col>71</xdr:col>
      <xdr:colOff>167005</xdr:colOff>
      <xdr:row>78</xdr:row>
      <xdr:rowOff>118110</xdr:rowOff>
    </xdr:to>
    <xdr:cxnSp macro="">
      <xdr:nvCxnSpPr>
        <xdr:cNvPr id="640" name="直線コネクタ 639"/>
        <xdr:cNvCxnSpPr/>
      </xdr:nvCxnSpPr>
      <xdr:spPr>
        <a:xfrm>
          <a:off x="11240135" y="13074650"/>
          <a:ext cx="784225"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140335</xdr:rowOff>
    </xdr:from>
    <xdr:to xmlns:xdr="http://schemas.openxmlformats.org/drawingml/2006/spreadsheetDrawing">
      <xdr:col>72</xdr:col>
      <xdr:colOff>38100</xdr:colOff>
      <xdr:row>78</xdr:row>
      <xdr:rowOff>70485</xdr:rowOff>
    </xdr:to>
    <xdr:sp macro="" textlink="">
      <xdr:nvSpPr>
        <xdr:cNvPr id="641" name="フローチャート: 判断 640"/>
        <xdr:cNvSpPr/>
      </xdr:nvSpPr>
      <xdr:spPr>
        <a:xfrm>
          <a:off x="11984355" y="1305242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86995</xdr:rowOff>
    </xdr:from>
    <xdr:ext cx="469900" cy="258445"/>
    <xdr:sp macro="" textlink="">
      <xdr:nvSpPr>
        <xdr:cNvPr id="642" name="テキスト ボックス 641"/>
        <xdr:cNvSpPr txBox="1"/>
      </xdr:nvSpPr>
      <xdr:spPr>
        <a:xfrm>
          <a:off x="11823700" y="12831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121920</xdr:rowOff>
    </xdr:from>
    <xdr:to xmlns:xdr="http://schemas.openxmlformats.org/drawingml/2006/spreadsheetDrawing">
      <xdr:col>67</xdr:col>
      <xdr:colOff>101600</xdr:colOff>
      <xdr:row>78</xdr:row>
      <xdr:rowOff>52070</xdr:rowOff>
    </xdr:to>
    <xdr:sp macro="" textlink="">
      <xdr:nvSpPr>
        <xdr:cNvPr id="643" name="フローチャート: 判断 642"/>
        <xdr:cNvSpPr/>
      </xdr:nvSpPr>
      <xdr:spPr>
        <a:xfrm>
          <a:off x="11189335" y="13034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43180</xdr:rowOff>
    </xdr:from>
    <xdr:ext cx="469900" cy="259080"/>
    <xdr:sp macro="" textlink="">
      <xdr:nvSpPr>
        <xdr:cNvPr id="644" name="テキスト ボックス 643"/>
        <xdr:cNvSpPr txBox="1"/>
      </xdr:nvSpPr>
      <xdr:spPr>
        <a:xfrm>
          <a:off x="11028680" y="1312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41554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6" name="テキスト ボックス 645"/>
        <xdr:cNvSpPr txBox="1"/>
      </xdr:nvSpPr>
      <xdr:spPr>
        <a:xfrm>
          <a:off x="134112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47" name="テキスト ボックス 646"/>
        <xdr:cNvSpPr txBox="1"/>
      </xdr:nvSpPr>
      <xdr:spPr>
        <a:xfrm>
          <a:off x="1263967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81</xdr:row>
      <xdr:rowOff>80010</xdr:rowOff>
    </xdr:from>
    <xdr:ext cx="762000" cy="259080"/>
    <xdr:sp macro="" textlink="">
      <xdr:nvSpPr>
        <xdr:cNvPr id="648" name="テキスト ボックス 647"/>
        <xdr:cNvSpPr txBox="1"/>
      </xdr:nvSpPr>
      <xdr:spPr>
        <a:xfrm>
          <a:off x="118573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49" name="テキスト ボックス 648"/>
        <xdr:cNvSpPr txBox="1"/>
      </xdr:nvSpPr>
      <xdr:spPr>
        <a:xfrm>
          <a:off x="1107313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86360</xdr:rowOff>
    </xdr:from>
    <xdr:to xmlns:xdr="http://schemas.openxmlformats.org/drawingml/2006/spreadsheetDrawing">
      <xdr:col>85</xdr:col>
      <xdr:colOff>167005</xdr:colOff>
      <xdr:row>79</xdr:row>
      <xdr:rowOff>16510</xdr:rowOff>
    </xdr:to>
    <xdr:sp macro="" textlink="">
      <xdr:nvSpPr>
        <xdr:cNvPr id="650" name="楕円 649"/>
        <xdr:cNvSpPr/>
      </xdr:nvSpPr>
      <xdr:spPr>
        <a:xfrm>
          <a:off x="14271625" y="1316609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78</xdr:row>
      <xdr:rowOff>1270</xdr:rowOff>
    </xdr:from>
    <xdr:ext cx="378460" cy="259080"/>
    <xdr:sp macro="" textlink="">
      <xdr:nvSpPr>
        <xdr:cNvPr id="651" name="災害復旧費該当値テキスト"/>
        <xdr:cNvSpPr txBox="1"/>
      </xdr:nvSpPr>
      <xdr:spPr>
        <a:xfrm>
          <a:off x="14362430" y="130810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86360</xdr:rowOff>
    </xdr:from>
    <xdr:to xmlns:xdr="http://schemas.openxmlformats.org/drawingml/2006/spreadsheetDrawing">
      <xdr:col>81</xdr:col>
      <xdr:colOff>101600</xdr:colOff>
      <xdr:row>79</xdr:row>
      <xdr:rowOff>16510</xdr:rowOff>
    </xdr:to>
    <xdr:sp macro="" textlink="">
      <xdr:nvSpPr>
        <xdr:cNvPr id="652" name="楕円 651"/>
        <xdr:cNvSpPr/>
      </xdr:nvSpPr>
      <xdr:spPr>
        <a:xfrm>
          <a:off x="13527405" y="13166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7620</xdr:rowOff>
    </xdr:from>
    <xdr:ext cx="378460" cy="259080"/>
    <xdr:sp macro="" textlink="">
      <xdr:nvSpPr>
        <xdr:cNvPr id="653" name="テキスト ボックス 652"/>
        <xdr:cNvSpPr txBox="1"/>
      </xdr:nvSpPr>
      <xdr:spPr>
        <a:xfrm>
          <a:off x="13412470" y="13254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87630</xdr:rowOff>
    </xdr:from>
    <xdr:to xmlns:xdr="http://schemas.openxmlformats.org/drawingml/2006/spreadsheetDrawing">
      <xdr:col>76</xdr:col>
      <xdr:colOff>165100</xdr:colOff>
      <xdr:row>79</xdr:row>
      <xdr:rowOff>17780</xdr:rowOff>
    </xdr:to>
    <xdr:sp macro="" textlink="">
      <xdr:nvSpPr>
        <xdr:cNvPr id="654" name="楕円 653"/>
        <xdr:cNvSpPr/>
      </xdr:nvSpPr>
      <xdr:spPr>
        <a:xfrm>
          <a:off x="12755880" y="13167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79</xdr:row>
      <xdr:rowOff>8890</xdr:rowOff>
    </xdr:from>
    <xdr:ext cx="313055" cy="259080"/>
    <xdr:sp macro="" textlink="">
      <xdr:nvSpPr>
        <xdr:cNvPr id="655" name="テキスト ボックス 654"/>
        <xdr:cNvSpPr txBox="1"/>
      </xdr:nvSpPr>
      <xdr:spPr>
        <a:xfrm>
          <a:off x="12673330" y="132562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67310</xdr:rowOff>
    </xdr:from>
    <xdr:to xmlns:xdr="http://schemas.openxmlformats.org/drawingml/2006/spreadsheetDrawing">
      <xdr:col>72</xdr:col>
      <xdr:colOff>38100</xdr:colOff>
      <xdr:row>78</xdr:row>
      <xdr:rowOff>167640</xdr:rowOff>
    </xdr:to>
    <xdr:sp macro="" textlink="">
      <xdr:nvSpPr>
        <xdr:cNvPr id="656" name="楕円 655"/>
        <xdr:cNvSpPr/>
      </xdr:nvSpPr>
      <xdr:spPr>
        <a:xfrm>
          <a:off x="11984355" y="13147040"/>
          <a:ext cx="781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167005</xdr:colOff>
      <xdr:row>78</xdr:row>
      <xdr:rowOff>160020</xdr:rowOff>
    </xdr:from>
    <xdr:ext cx="378460" cy="258445"/>
    <xdr:sp macro="" textlink="">
      <xdr:nvSpPr>
        <xdr:cNvPr id="657" name="テキスト ボックス 656"/>
        <xdr:cNvSpPr txBox="1"/>
      </xdr:nvSpPr>
      <xdr:spPr>
        <a:xfrm>
          <a:off x="11857355" y="132397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111760</xdr:rowOff>
    </xdr:from>
    <xdr:to xmlns:xdr="http://schemas.openxmlformats.org/drawingml/2006/spreadsheetDrawing">
      <xdr:col>67</xdr:col>
      <xdr:colOff>101600</xdr:colOff>
      <xdr:row>78</xdr:row>
      <xdr:rowOff>41910</xdr:rowOff>
    </xdr:to>
    <xdr:sp macro="" textlink="">
      <xdr:nvSpPr>
        <xdr:cNvPr id="658" name="楕円 657"/>
        <xdr:cNvSpPr/>
      </xdr:nvSpPr>
      <xdr:spPr>
        <a:xfrm>
          <a:off x="11189335" y="1302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58420</xdr:rowOff>
    </xdr:from>
    <xdr:ext cx="469900" cy="259080"/>
    <xdr:sp macro="" textlink="">
      <xdr:nvSpPr>
        <xdr:cNvPr id="659" name="テキスト ボックス 658"/>
        <xdr:cNvSpPr txBox="1"/>
      </xdr:nvSpPr>
      <xdr:spPr>
        <a:xfrm>
          <a:off x="11028680" y="12802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167005</xdr:colOff>
      <xdr:row>85</xdr:row>
      <xdr:rowOff>31750</xdr:rowOff>
    </xdr:to>
    <xdr:sp macro="" textlink="">
      <xdr:nvSpPr>
        <xdr:cNvPr id="660" name="正方形/長方形 659"/>
        <xdr:cNvSpPr/>
      </xdr:nvSpPr>
      <xdr:spPr>
        <a:xfrm>
          <a:off x="10918825" y="139750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140335</xdr:rowOff>
    </xdr:to>
    <xdr:sp macro="" textlink="">
      <xdr:nvSpPr>
        <xdr:cNvPr id="661" name="正方形/長方形 660"/>
        <xdr:cNvSpPr/>
      </xdr:nvSpPr>
      <xdr:spPr>
        <a:xfrm>
          <a:off x="110223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10223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140335</xdr:rowOff>
    </xdr:to>
    <xdr:sp macro="" textlink="">
      <xdr:nvSpPr>
        <xdr:cNvPr id="663" name="正方形/長方形 662"/>
        <xdr:cNvSpPr/>
      </xdr:nvSpPr>
      <xdr:spPr>
        <a:xfrm>
          <a:off x="1192085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192085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140335</xdr:rowOff>
    </xdr:to>
    <xdr:sp macro="" textlink="">
      <xdr:nvSpPr>
        <xdr:cNvPr id="665" name="正方形/長方形 664"/>
        <xdr:cNvSpPr/>
      </xdr:nvSpPr>
      <xdr:spPr>
        <a:xfrm>
          <a:off x="1292288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292288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167005</xdr:colOff>
      <xdr:row>101</xdr:row>
      <xdr:rowOff>82550</xdr:rowOff>
    </xdr:to>
    <xdr:sp macro="" textlink="">
      <xdr:nvSpPr>
        <xdr:cNvPr id="667" name="正方形/長方形 666"/>
        <xdr:cNvSpPr/>
      </xdr:nvSpPr>
      <xdr:spPr>
        <a:xfrm>
          <a:off x="10918825" y="14781530"/>
          <a:ext cx="41116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5425"/>
    <xdr:sp macro="" textlink="">
      <xdr:nvSpPr>
        <xdr:cNvPr id="668" name="テキスト ボックス 667"/>
        <xdr:cNvSpPr txBox="1"/>
      </xdr:nvSpPr>
      <xdr:spPr>
        <a:xfrm>
          <a:off x="1088072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167005</xdr:colOff>
      <xdr:row>101</xdr:row>
      <xdr:rowOff>82550</xdr:rowOff>
    </xdr:to>
    <xdr:cxnSp macro="">
      <xdr:nvCxnSpPr>
        <xdr:cNvPr id="669" name="直線コネクタ 668"/>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167005</xdr:colOff>
      <xdr:row>98</xdr:row>
      <xdr:rowOff>25400</xdr:rowOff>
    </xdr:to>
    <xdr:cxnSp macro="">
      <xdr:nvCxnSpPr>
        <xdr:cNvPr id="670" name="直線コネクタ 669"/>
        <xdr:cNvCxnSpPr/>
      </xdr:nvCxnSpPr>
      <xdr:spPr>
        <a:xfrm>
          <a:off x="10918825" y="164846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54610</xdr:rowOff>
    </xdr:from>
    <xdr:ext cx="248285" cy="258445"/>
    <xdr:sp macro="" textlink="">
      <xdr:nvSpPr>
        <xdr:cNvPr id="671" name="テキスト ボックス 670"/>
        <xdr:cNvSpPr txBox="1"/>
      </xdr:nvSpPr>
      <xdr:spPr>
        <a:xfrm>
          <a:off x="10693400" y="163423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167005</xdr:colOff>
      <xdr:row>94</xdr:row>
      <xdr:rowOff>139700</xdr:rowOff>
    </xdr:to>
    <xdr:cxnSp macro="">
      <xdr:nvCxnSpPr>
        <xdr:cNvPr id="672" name="直線コネクタ 671"/>
        <xdr:cNvCxnSpPr/>
      </xdr:nvCxnSpPr>
      <xdr:spPr>
        <a:xfrm>
          <a:off x="10918825" y="15913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73" name="テキスト ボックス 672"/>
        <xdr:cNvSpPr txBox="1"/>
      </xdr:nvSpPr>
      <xdr:spPr>
        <a:xfrm>
          <a:off x="10393680" y="157708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167005</xdr:colOff>
      <xdr:row>91</xdr:row>
      <xdr:rowOff>82550</xdr:rowOff>
    </xdr:to>
    <xdr:cxnSp macro="">
      <xdr:nvCxnSpPr>
        <xdr:cNvPr id="674" name="直線コネクタ 673"/>
        <xdr:cNvCxnSpPr/>
      </xdr:nvCxnSpPr>
      <xdr:spPr>
        <a:xfrm>
          <a:off x="10918825" y="153416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90</xdr:row>
      <xdr:rowOff>111760</xdr:rowOff>
    </xdr:from>
    <xdr:ext cx="594995" cy="259080"/>
    <xdr:sp macro="" textlink="">
      <xdr:nvSpPr>
        <xdr:cNvPr id="675" name="テキスト ボックス 674"/>
        <xdr:cNvSpPr txBox="1"/>
      </xdr:nvSpPr>
      <xdr:spPr>
        <a:xfrm>
          <a:off x="10393680" y="152031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167005</xdr:colOff>
      <xdr:row>88</xdr:row>
      <xdr:rowOff>25400</xdr:rowOff>
    </xdr:to>
    <xdr:cxnSp macro="">
      <xdr:nvCxnSpPr>
        <xdr:cNvPr id="676" name="直線コネクタ 675"/>
        <xdr:cNvCxnSpPr/>
      </xdr:nvCxnSpPr>
      <xdr:spPr>
        <a:xfrm>
          <a:off x="10918825" y="147815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7" name="テキスト ボックス 676"/>
        <xdr:cNvSpPr txBox="1"/>
      </xdr:nvSpPr>
      <xdr:spPr>
        <a:xfrm>
          <a:off x="1039368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167005</xdr:colOff>
      <xdr:row>101</xdr:row>
      <xdr:rowOff>82550</xdr:rowOff>
    </xdr:to>
    <xdr:sp macro="" textlink="">
      <xdr:nvSpPr>
        <xdr:cNvPr id="678" name="公債費グラフ枠"/>
        <xdr:cNvSpPr/>
      </xdr:nvSpPr>
      <xdr:spPr>
        <a:xfrm>
          <a:off x="10918825" y="14781530"/>
          <a:ext cx="41116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101600</xdr:rowOff>
    </xdr:from>
    <xdr:to xmlns:xdr="http://schemas.openxmlformats.org/drawingml/2006/spreadsheetDrawing">
      <xdr:col>85</xdr:col>
      <xdr:colOff>126365</xdr:colOff>
      <xdr:row>97</xdr:row>
      <xdr:rowOff>137795</xdr:rowOff>
    </xdr:to>
    <xdr:cxnSp macro="">
      <xdr:nvCxnSpPr>
        <xdr:cNvPr id="679" name="直線コネクタ 678"/>
        <xdr:cNvCxnSpPr/>
      </xdr:nvCxnSpPr>
      <xdr:spPr>
        <a:xfrm flipV="1">
          <a:off x="14320520" y="15193010"/>
          <a:ext cx="127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97</xdr:row>
      <xdr:rowOff>141605</xdr:rowOff>
    </xdr:from>
    <xdr:ext cx="534670" cy="259080"/>
    <xdr:sp macro="" textlink="">
      <xdr:nvSpPr>
        <xdr:cNvPr id="680" name="公債費最小値テキスト"/>
        <xdr:cNvSpPr txBox="1"/>
      </xdr:nvSpPr>
      <xdr:spPr>
        <a:xfrm>
          <a:off x="14362430" y="16429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137795</xdr:rowOff>
    </xdr:from>
    <xdr:to xmlns:xdr="http://schemas.openxmlformats.org/drawingml/2006/spreadsheetDrawing">
      <xdr:col>86</xdr:col>
      <xdr:colOff>25400</xdr:colOff>
      <xdr:row>97</xdr:row>
      <xdr:rowOff>137795</xdr:rowOff>
    </xdr:to>
    <xdr:cxnSp macro="">
      <xdr:nvCxnSpPr>
        <xdr:cNvPr id="681" name="直線コネクタ 680"/>
        <xdr:cNvCxnSpPr/>
      </xdr:nvCxnSpPr>
      <xdr:spPr>
        <a:xfrm>
          <a:off x="14233525" y="164255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89</xdr:row>
      <xdr:rowOff>48260</xdr:rowOff>
    </xdr:from>
    <xdr:ext cx="598805" cy="258445"/>
    <xdr:sp macro="" textlink="">
      <xdr:nvSpPr>
        <xdr:cNvPr id="682" name="公債費最大値テキスト"/>
        <xdr:cNvSpPr txBox="1"/>
      </xdr:nvSpPr>
      <xdr:spPr>
        <a:xfrm>
          <a:off x="14362430" y="149720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226,638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101600</xdr:rowOff>
    </xdr:from>
    <xdr:to xmlns:xdr="http://schemas.openxmlformats.org/drawingml/2006/spreadsheetDrawing">
      <xdr:col>86</xdr:col>
      <xdr:colOff>25400</xdr:colOff>
      <xdr:row>90</xdr:row>
      <xdr:rowOff>101600</xdr:rowOff>
    </xdr:to>
    <xdr:cxnSp macro="">
      <xdr:nvCxnSpPr>
        <xdr:cNvPr id="683" name="直線コネクタ 682"/>
        <xdr:cNvCxnSpPr/>
      </xdr:nvCxnSpPr>
      <xdr:spPr>
        <a:xfrm>
          <a:off x="14233525" y="151930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15240</xdr:rowOff>
    </xdr:from>
    <xdr:to xmlns:xdr="http://schemas.openxmlformats.org/drawingml/2006/spreadsheetDrawing">
      <xdr:col>85</xdr:col>
      <xdr:colOff>127000</xdr:colOff>
      <xdr:row>96</xdr:row>
      <xdr:rowOff>41910</xdr:rowOff>
    </xdr:to>
    <xdr:cxnSp macro="">
      <xdr:nvCxnSpPr>
        <xdr:cNvPr id="684" name="直線コネクタ 683"/>
        <xdr:cNvCxnSpPr/>
      </xdr:nvCxnSpPr>
      <xdr:spPr>
        <a:xfrm>
          <a:off x="13578205" y="16131540"/>
          <a:ext cx="7442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94</xdr:row>
      <xdr:rowOff>143510</xdr:rowOff>
    </xdr:from>
    <xdr:ext cx="534670" cy="258445"/>
    <xdr:sp macro="" textlink="">
      <xdr:nvSpPr>
        <xdr:cNvPr id="685" name="公債費平均値テキスト"/>
        <xdr:cNvSpPr txBox="1"/>
      </xdr:nvSpPr>
      <xdr:spPr>
        <a:xfrm>
          <a:off x="14362430" y="159169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120650</xdr:rowOff>
    </xdr:from>
    <xdr:to xmlns:xdr="http://schemas.openxmlformats.org/drawingml/2006/spreadsheetDrawing">
      <xdr:col>85</xdr:col>
      <xdr:colOff>167005</xdr:colOff>
      <xdr:row>96</xdr:row>
      <xdr:rowOff>50165</xdr:rowOff>
    </xdr:to>
    <xdr:sp macro="" textlink="">
      <xdr:nvSpPr>
        <xdr:cNvPr id="686" name="フローチャート: 判断 685"/>
        <xdr:cNvSpPr/>
      </xdr:nvSpPr>
      <xdr:spPr>
        <a:xfrm>
          <a:off x="14271625" y="16065500"/>
          <a:ext cx="908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6985</xdr:rowOff>
    </xdr:from>
    <xdr:to xmlns:xdr="http://schemas.openxmlformats.org/drawingml/2006/spreadsheetDrawing">
      <xdr:col>81</xdr:col>
      <xdr:colOff>50800</xdr:colOff>
      <xdr:row>96</xdr:row>
      <xdr:rowOff>15240</xdr:rowOff>
    </xdr:to>
    <xdr:cxnSp macro="">
      <xdr:nvCxnSpPr>
        <xdr:cNvPr id="687" name="直線コネクタ 686"/>
        <xdr:cNvCxnSpPr/>
      </xdr:nvCxnSpPr>
      <xdr:spPr>
        <a:xfrm>
          <a:off x="12806680" y="16123285"/>
          <a:ext cx="7715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128270</xdr:rowOff>
    </xdr:from>
    <xdr:to xmlns:xdr="http://schemas.openxmlformats.org/drawingml/2006/spreadsheetDrawing">
      <xdr:col>81</xdr:col>
      <xdr:colOff>101600</xdr:colOff>
      <xdr:row>96</xdr:row>
      <xdr:rowOff>58420</xdr:rowOff>
    </xdr:to>
    <xdr:sp macro="" textlink="">
      <xdr:nvSpPr>
        <xdr:cNvPr id="688" name="フローチャート: 判断 687"/>
        <xdr:cNvSpPr/>
      </xdr:nvSpPr>
      <xdr:spPr>
        <a:xfrm>
          <a:off x="13527405" y="1607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74930</xdr:rowOff>
    </xdr:from>
    <xdr:ext cx="534035" cy="258445"/>
    <xdr:sp macro="" textlink="">
      <xdr:nvSpPr>
        <xdr:cNvPr id="689" name="テキスト ボックス 688"/>
        <xdr:cNvSpPr txBox="1"/>
      </xdr:nvSpPr>
      <xdr:spPr>
        <a:xfrm>
          <a:off x="13357860" y="158483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95</xdr:row>
      <xdr:rowOff>98425</xdr:rowOff>
    </xdr:from>
    <xdr:to xmlns:xdr="http://schemas.openxmlformats.org/drawingml/2006/spreadsheetDrawing">
      <xdr:col>76</xdr:col>
      <xdr:colOff>114300</xdr:colOff>
      <xdr:row>96</xdr:row>
      <xdr:rowOff>6985</xdr:rowOff>
    </xdr:to>
    <xdr:cxnSp macro="">
      <xdr:nvCxnSpPr>
        <xdr:cNvPr id="690" name="直線コネクタ 689"/>
        <xdr:cNvCxnSpPr/>
      </xdr:nvCxnSpPr>
      <xdr:spPr>
        <a:xfrm>
          <a:off x="12024360" y="16043275"/>
          <a:ext cx="78232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147320</xdr:rowOff>
    </xdr:from>
    <xdr:to xmlns:xdr="http://schemas.openxmlformats.org/drawingml/2006/spreadsheetDrawing">
      <xdr:col>76</xdr:col>
      <xdr:colOff>165100</xdr:colOff>
      <xdr:row>96</xdr:row>
      <xdr:rowOff>77470</xdr:rowOff>
    </xdr:to>
    <xdr:sp macro="" textlink="">
      <xdr:nvSpPr>
        <xdr:cNvPr id="691" name="フローチャート: 判断 690"/>
        <xdr:cNvSpPr/>
      </xdr:nvSpPr>
      <xdr:spPr>
        <a:xfrm>
          <a:off x="12755880" y="1609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68580</xdr:rowOff>
    </xdr:from>
    <xdr:ext cx="534035" cy="259080"/>
    <xdr:sp macro="" textlink="">
      <xdr:nvSpPr>
        <xdr:cNvPr id="692" name="テキスト ボックス 691"/>
        <xdr:cNvSpPr txBox="1"/>
      </xdr:nvSpPr>
      <xdr:spPr>
        <a:xfrm>
          <a:off x="12562840" y="16184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98425</xdr:rowOff>
    </xdr:from>
    <xdr:to xmlns:xdr="http://schemas.openxmlformats.org/drawingml/2006/spreadsheetDrawing">
      <xdr:col>71</xdr:col>
      <xdr:colOff>167005</xdr:colOff>
      <xdr:row>96</xdr:row>
      <xdr:rowOff>26035</xdr:rowOff>
    </xdr:to>
    <xdr:cxnSp macro="">
      <xdr:nvCxnSpPr>
        <xdr:cNvPr id="693" name="直線コネクタ 692"/>
        <xdr:cNvCxnSpPr/>
      </xdr:nvCxnSpPr>
      <xdr:spPr>
        <a:xfrm flipV="1">
          <a:off x="11240135" y="16043275"/>
          <a:ext cx="78422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158115</xdr:rowOff>
    </xdr:from>
    <xdr:to xmlns:xdr="http://schemas.openxmlformats.org/drawingml/2006/spreadsheetDrawing">
      <xdr:col>72</xdr:col>
      <xdr:colOff>38100</xdr:colOff>
      <xdr:row>96</xdr:row>
      <xdr:rowOff>88265</xdr:rowOff>
    </xdr:to>
    <xdr:sp macro="" textlink="">
      <xdr:nvSpPr>
        <xdr:cNvPr id="694" name="フローチャート: 判断 693"/>
        <xdr:cNvSpPr/>
      </xdr:nvSpPr>
      <xdr:spPr>
        <a:xfrm>
          <a:off x="11984355" y="1610296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79375</xdr:rowOff>
    </xdr:from>
    <xdr:ext cx="534035" cy="258445"/>
    <xdr:sp macro="" textlink="">
      <xdr:nvSpPr>
        <xdr:cNvPr id="695" name="テキスト ボックス 694"/>
        <xdr:cNvSpPr txBox="1"/>
      </xdr:nvSpPr>
      <xdr:spPr>
        <a:xfrm>
          <a:off x="11791315" y="16195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19050</xdr:rowOff>
    </xdr:from>
    <xdr:to xmlns:xdr="http://schemas.openxmlformats.org/drawingml/2006/spreadsheetDrawing">
      <xdr:col>67</xdr:col>
      <xdr:colOff>101600</xdr:colOff>
      <xdr:row>96</xdr:row>
      <xdr:rowOff>120650</xdr:rowOff>
    </xdr:to>
    <xdr:sp macro="" textlink="">
      <xdr:nvSpPr>
        <xdr:cNvPr id="696" name="フローチャート: 判断 695"/>
        <xdr:cNvSpPr/>
      </xdr:nvSpPr>
      <xdr:spPr>
        <a:xfrm>
          <a:off x="11189335" y="1613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111760</xdr:rowOff>
    </xdr:from>
    <xdr:ext cx="534035" cy="258445"/>
    <xdr:sp macro="" textlink="">
      <xdr:nvSpPr>
        <xdr:cNvPr id="697" name="テキスト ボックス 696"/>
        <xdr:cNvSpPr txBox="1"/>
      </xdr:nvSpPr>
      <xdr:spPr>
        <a:xfrm>
          <a:off x="11019790" y="16228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99" name="テキスト ボックス 698"/>
        <xdr:cNvSpPr txBox="1"/>
      </xdr:nvSpPr>
      <xdr:spPr>
        <a:xfrm>
          <a:off x="134112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700" name="テキスト ボックス 699"/>
        <xdr:cNvSpPr txBox="1"/>
      </xdr:nvSpPr>
      <xdr:spPr>
        <a:xfrm>
          <a:off x="126396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101</xdr:row>
      <xdr:rowOff>80010</xdr:rowOff>
    </xdr:from>
    <xdr:ext cx="762000" cy="259080"/>
    <xdr:sp macro="" textlink="">
      <xdr:nvSpPr>
        <xdr:cNvPr id="701" name="テキスト ボックス 700"/>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2" name="テキスト ボックス 701"/>
        <xdr:cNvSpPr txBox="1"/>
      </xdr:nvSpPr>
      <xdr:spPr>
        <a:xfrm>
          <a:off x="1107313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162560</xdr:rowOff>
    </xdr:from>
    <xdr:to xmlns:xdr="http://schemas.openxmlformats.org/drawingml/2006/spreadsheetDrawing">
      <xdr:col>85</xdr:col>
      <xdr:colOff>167005</xdr:colOff>
      <xdr:row>96</xdr:row>
      <xdr:rowOff>92710</xdr:rowOff>
    </xdr:to>
    <xdr:sp macro="" textlink="">
      <xdr:nvSpPr>
        <xdr:cNvPr id="703" name="楕円 702"/>
        <xdr:cNvSpPr/>
      </xdr:nvSpPr>
      <xdr:spPr>
        <a:xfrm>
          <a:off x="14271625" y="1610741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95</xdr:row>
      <xdr:rowOff>140970</xdr:rowOff>
    </xdr:from>
    <xdr:ext cx="534670" cy="259080"/>
    <xdr:sp macro="" textlink="">
      <xdr:nvSpPr>
        <xdr:cNvPr id="704" name="公債費該当値テキスト"/>
        <xdr:cNvSpPr txBox="1"/>
      </xdr:nvSpPr>
      <xdr:spPr>
        <a:xfrm>
          <a:off x="14362430" y="16085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135890</xdr:rowOff>
    </xdr:from>
    <xdr:to xmlns:xdr="http://schemas.openxmlformats.org/drawingml/2006/spreadsheetDrawing">
      <xdr:col>81</xdr:col>
      <xdr:colOff>101600</xdr:colOff>
      <xdr:row>96</xdr:row>
      <xdr:rowOff>66040</xdr:rowOff>
    </xdr:to>
    <xdr:sp macro="" textlink="">
      <xdr:nvSpPr>
        <xdr:cNvPr id="705" name="楕円 704"/>
        <xdr:cNvSpPr/>
      </xdr:nvSpPr>
      <xdr:spPr>
        <a:xfrm>
          <a:off x="13527405" y="160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57150</xdr:rowOff>
    </xdr:from>
    <xdr:ext cx="534035" cy="259080"/>
    <xdr:sp macro="" textlink="">
      <xdr:nvSpPr>
        <xdr:cNvPr id="706" name="テキスト ボックス 705"/>
        <xdr:cNvSpPr txBox="1"/>
      </xdr:nvSpPr>
      <xdr:spPr>
        <a:xfrm>
          <a:off x="13357860" y="16173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127635</xdr:rowOff>
    </xdr:from>
    <xdr:to xmlns:xdr="http://schemas.openxmlformats.org/drawingml/2006/spreadsheetDrawing">
      <xdr:col>76</xdr:col>
      <xdr:colOff>165100</xdr:colOff>
      <xdr:row>96</xdr:row>
      <xdr:rowOff>57785</xdr:rowOff>
    </xdr:to>
    <xdr:sp macro="" textlink="">
      <xdr:nvSpPr>
        <xdr:cNvPr id="707" name="楕円 706"/>
        <xdr:cNvSpPr/>
      </xdr:nvSpPr>
      <xdr:spPr>
        <a:xfrm>
          <a:off x="12755880" y="160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74930</xdr:rowOff>
    </xdr:from>
    <xdr:ext cx="534035" cy="258445"/>
    <xdr:sp macro="" textlink="">
      <xdr:nvSpPr>
        <xdr:cNvPr id="708" name="テキスト ボックス 707"/>
        <xdr:cNvSpPr txBox="1"/>
      </xdr:nvSpPr>
      <xdr:spPr>
        <a:xfrm>
          <a:off x="12562840" y="158483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47625</xdr:rowOff>
    </xdr:from>
    <xdr:to xmlns:xdr="http://schemas.openxmlformats.org/drawingml/2006/spreadsheetDrawing">
      <xdr:col>72</xdr:col>
      <xdr:colOff>38100</xdr:colOff>
      <xdr:row>95</xdr:row>
      <xdr:rowOff>149225</xdr:rowOff>
    </xdr:to>
    <xdr:sp macro="" textlink="">
      <xdr:nvSpPr>
        <xdr:cNvPr id="709" name="楕円 708"/>
        <xdr:cNvSpPr/>
      </xdr:nvSpPr>
      <xdr:spPr>
        <a:xfrm>
          <a:off x="11984355" y="1599247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166370</xdr:rowOff>
    </xdr:from>
    <xdr:ext cx="534035" cy="258445"/>
    <xdr:sp macro="" textlink="">
      <xdr:nvSpPr>
        <xdr:cNvPr id="710" name="テキスト ボックス 709"/>
        <xdr:cNvSpPr txBox="1"/>
      </xdr:nvSpPr>
      <xdr:spPr>
        <a:xfrm>
          <a:off x="11791315" y="15768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146685</xdr:rowOff>
    </xdr:from>
    <xdr:to xmlns:xdr="http://schemas.openxmlformats.org/drawingml/2006/spreadsheetDrawing">
      <xdr:col>67</xdr:col>
      <xdr:colOff>101600</xdr:colOff>
      <xdr:row>96</xdr:row>
      <xdr:rowOff>76835</xdr:rowOff>
    </xdr:to>
    <xdr:sp macro="" textlink="">
      <xdr:nvSpPr>
        <xdr:cNvPr id="711" name="楕円 710"/>
        <xdr:cNvSpPr/>
      </xdr:nvSpPr>
      <xdr:spPr>
        <a:xfrm>
          <a:off x="11189335" y="160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93345</xdr:rowOff>
    </xdr:from>
    <xdr:ext cx="534035" cy="259080"/>
    <xdr:sp macro="" textlink="">
      <xdr:nvSpPr>
        <xdr:cNvPr id="712" name="テキスト ボックス 711"/>
        <xdr:cNvSpPr txBox="1"/>
      </xdr:nvSpPr>
      <xdr:spPr>
        <a:xfrm>
          <a:off x="11019790" y="15866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603248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714" name="正方形/長方形 713"/>
        <xdr:cNvSpPr/>
      </xdr:nvSpPr>
      <xdr:spPr>
        <a:xfrm>
          <a:off x="161594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61594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716" name="正方形/長方形 715"/>
        <xdr:cNvSpPr/>
      </xdr:nvSpPr>
      <xdr:spPr>
        <a:xfrm>
          <a:off x="1703451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703451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18" name="正方形/長方形 717"/>
        <xdr:cNvSpPr/>
      </xdr:nvSpPr>
      <xdr:spPr>
        <a:xfrm>
          <a:off x="1803654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1803654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603248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5425"/>
    <xdr:sp macro="" textlink="">
      <xdr:nvSpPr>
        <xdr:cNvPr id="721" name="テキスト ボックス 720"/>
        <xdr:cNvSpPr txBox="1"/>
      </xdr:nvSpPr>
      <xdr:spPr>
        <a:xfrm>
          <a:off x="1601787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603248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23" name="直線コネクタ 722"/>
        <xdr:cNvCxnSpPr/>
      </xdr:nvCxnSpPr>
      <xdr:spPr>
        <a:xfrm>
          <a:off x="16032480" y="6399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8285" cy="258445"/>
    <xdr:sp macro="" textlink="">
      <xdr:nvSpPr>
        <xdr:cNvPr id="724" name="テキスト ボックス 723"/>
        <xdr:cNvSpPr txBox="1"/>
      </xdr:nvSpPr>
      <xdr:spPr>
        <a:xfrm>
          <a:off x="15830550" y="62611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140335</xdr:rowOff>
    </xdr:from>
    <xdr:to xmlns:xdr="http://schemas.openxmlformats.org/drawingml/2006/spreadsheetDrawing">
      <xdr:col>120</xdr:col>
      <xdr:colOff>114300</xdr:colOff>
      <xdr:row>34</xdr:row>
      <xdr:rowOff>140335</xdr:rowOff>
    </xdr:to>
    <xdr:cxnSp macro="">
      <xdr:nvCxnSpPr>
        <xdr:cNvPr id="725" name="直線コネクタ 724"/>
        <xdr:cNvCxnSpPr/>
      </xdr:nvCxnSpPr>
      <xdr:spPr>
        <a:xfrm>
          <a:off x="16032480" y="5843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167640</xdr:rowOff>
    </xdr:from>
    <xdr:ext cx="467360" cy="259080"/>
    <xdr:sp macro="" textlink="">
      <xdr:nvSpPr>
        <xdr:cNvPr id="726" name="テキスト ボックス 725"/>
        <xdr:cNvSpPr txBox="1"/>
      </xdr:nvSpPr>
      <xdr:spPr>
        <a:xfrm>
          <a:off x="15635605" y="5703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27" name="直線コネクタ 726"/>
        <xdr:cNvCxnSpPr/>
      </xdr:nvCxnSpPr>
      <xdr:spPr>
        <a:xfrm>
          <a:off x="16032480" y="5283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111760</xdr:rowOff>
    </xdr:from>
    <xdr:ext cx="467360" cy="259080"/>
    <xdr:sp macro="" textlink="">
      <xdr:nvSpPr>
        <xdr:cNvPr id="728" name="テキスト ボックス 727"/>
        <xdr:cNvSpPr txBox="1"/>
      </xdr:nvSpPr>
      <xdr:spPr>
        <a:xfrm>
          <a:off x="15635605" y="51447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9" name="直線コネクタ 728"/>
        <xdr:cNvCxnSpPr/>
      </xdr:nvCxnSpPr>
      <xdr:spPr>
        <a:xfrm>
          <a:off x="1603248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7360" cy="258445"/>
    <xdr:sp macro="" textlink="">
      <xdr:nvSpPr>
        <xdr:cNvPr id="730" name="テキスト ボックス 729"/>
        <xdr:cNvSpPr txBox="1"/>
      </xdr:nvSpPr>
      <xdr:spPr>
        <a:xfrm>
          <a:off x="15635605" y="45847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諸支出金グラフ枠"/>
        <xdr:cNvSpPr/>
      </xdr:nvSpPr>
      <xdr:spPr>
        <a:xfrm>
          <a:off x="1603248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57150</xdr:rowOff>
    </xdr:from>
    <xdr:to xmlns:xdr="http://schemas.openxmlformats.org/drawingml/2006/spreadsheetDrawing">
      <xdr:col>116</xdr:col>
      <xdr:colOff>62865</xdr:colOff>
      <xdr:row>38</xdr:row>
      <xdr:rowOff>25400</xdr:rowOff>
    </xdr:to>
    <xdr:cxnSp macro="">
      <xdr:nvCxnSpPr>
        <xdr:cNvPr id="732" name="直線コネクタ 731"/>
        <xdr:cNvCxnSpPr/>
      </xdr:nvCxnSpPr>
      <xdr:spPr>
        <a:xfrm flipV="1">
          <a:off x="19434175" y="5257800"/>
          <a:ext cx="1270" cy="1141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41275</xdr:rowOff>
    </xdr:from>
    <xdr:ext cx="248920" cy="259080"/>
    <xdr:sp macro="" textlink="">
      <xdr:nvSpPr>
        <xdr:cNvPr id="733" name="諸支出金最小値テキスト"/>
        <xdr:cNvSpPr txBox="1"/>
      </xdr:nvSpPr>
      <xdr:spPr>
        <a:xfrm>
          <a:off x="19486880" y="641540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34" name="直線コネクタ 733"/>
        <xdr:cNvCxnSpPr/>
      </xdr:nvCxnSpPr>
      <xdr:spPr>
        <a:xfrm>
          <a:off x="19370675" y="63995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3810</xdr:rowOff>
    </xdr:from>
    <xdr:ext cx="469265" cy="259080"/>
    <xdr:sp macro="" textlink="">
      <xdr:nvSpPr>
        <xdr:cNvPr id="735" name="諸支出金最大値テキスト"/>
        <xdr:cNvSpPr txBox="1"/>
      </xdr:nvSpPr>
      <xdr:spPr>
        <a:xfrm>
          <a:off x="19486880" y="5036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2,044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57150</xdr:rowOff>
    </xdr:from>
    <xdr:to xmlns:xdr="http://schemas.openxmlformats.org/drawingml/2006/spreadsheetDrawing">
      <xdr:col>116</xdr:col>
      <xdr:colOff>152400</xdr:colOff>
      <xdr:row>31</xdr:row>
      <xdr:rowOff>57150</xdr:rowOff>
    </xdr:to>
    <xdr:cxnSp macro="">
      <xdr:nvCxnSpPr>
        <xdr:cNvPr id="736" name="直線コネクタ 735"/>
        <xdr:cNvCxnSpPr/>
      </xdr:nvCxnSpPr>
      <xdr:spPr>
        <a:xfrm>
          <a:off x="19370675" y="52578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38</xdr:row>
      <xdr:rowOff>25400</xdr:rowOff>
    </xdr:from>
    <xdr:to xmlns:xdr="http://schemas.openxmlformats.org/drawingml/2006/spreadsheetDrawing">
      <xdr:col>116</xdr:col>
      <xdr:colOff>63500</xdr:colOff>
      <xdr:row>38</xdr:row>
      <xdr:rowOff>25400</xdr:rowOff>
    </xdr:to>
    <xdr:cxnSp macro="">
      <xdr:nvCxnSpPr>
        <xdr:cNvPr id="737" name="直線コネクタ 736"/>
        <xdr:cNvCxnSpPr/>
      </xdr:nvCxnSpPr>
      <xdr:spPr>
        <a:xfrm>
          <a:off x="18704560" y="639953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130175</xdr:rowOff>
    </xdr:from>
    <xdr:ext cx="313055" cy="258445"/>
    <xdr:sp macro="" textlink="">
      <xdr:nvSpPr>
        <xdr:cNvPr id="738" name="諸支出金平均値テキスト"/>
        <xdr:cNvSpPr txBox="1"/>
      </xdr:nvSpPr>
      <xdr:spPr>
        <a:xfrm>
          <a:off x="19486880" y="6169025"/>
          <a:ext cx="3130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107315</xdr:rowOff>
    </xdr:from>
    <xdr:to xmlns:xdr="http://schemas.openxmlformats.org/drawingml/2006/spreadsheetDrawing">
      <xdr:col>116</xdr:col>
      <xdr:colOff>114300</xdr:colOff>
      <xdr:row>38</xdr:row>
      <xdr:rowOff>37465</xdr:rowOff>
    </xdr:to>
    <xdr:sp macro="" textlink="">
      <xdr:nvSpPr>
        <xdr:cNvPr id="739" name="フローチャート: 判断 738"/>
        <xdr:cNvSpPr/>
      </xdr:nvSpPr>
      <xdr:spPr>
        <a:xfrm>
          <a:off x="19385280" y="6313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167005</xdr:colOff>
      <xdr:row>38</xdr:row>
      <xdr:rowOff>25400</xdr:rowOff>
    </xdr:to>
    <xdr:cxnSp macro="">
      <xdr:nvCxnSpPr>
        <xdr:cNvPr id="740" name="直線コネクタ 739"/>
        <xdr:cNvCxnSpPr/>
      </xdr:nvCxnSpPr>
      <xdr:spPr>
        <a:xfrm>
          <a:off x="17920335" y="639953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109855</xdr:rowOff>
    </xdr:from>
    <xdr:to xmlns:xdr="http://schemas.openxmlformats.org/drawingml/2006/spreadsheetDrawing">
      <xdr:col>112</xdr:col>
      <xdr:colOff>38100</xdr:colOff>
      <xdr:row>38</xdr:row>
      <xdr:rowOff>40005</xdr:rowOff>
    </xdr:to>
    <xdr:sp macro="" textlink="">
      <xdr:nvSpPr>
        <xdr:cNvPr id="741" name="フローチャート: 判断 740"/>
        <xdr:cNvSpPr/>
      </xdr:nvSpPr>
      <xdr:spPr>
        <a:xfrm>
          <a:off x="18664555" y="631634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56515</xdr:rowOff>
    </xdr:from>
    <xdr:ext cx="313055" cy="259080"/>
    <xdr:sp macro="" textlink="">
      <xdr:nvSpPr>
        <xdr:cNvPr id="742" name="テキスト ボックス 741"/>
        <xdr:cNvSpPr txBox="1"/>
      </xdr:nvSpPr>
      <xdr:spPr>
        <a:xfrm>
          <a:off x="18558510" y="609536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25400</xdr:rowOff>
    </xdr:from>
    <xdr:to xmlns:xdr="http://schemas.openxmlformats.org/drawingml/2006/spreadsheetDrawing">
      <xdr:col>107</xdr:col>
      <xdr:colOff>50800</xdr:colOff>
      <xdr:row>38</xdr:row>
      <xdr:rowOff>25400</xdr:rowOff>
    </xdr:to>
    <xdr:cxnSp macro="">
      <xdr:nvCxnSpPr>
        <xdr:cNvPr id="743" name="直線コネクタ 742"/>
        <xdr:cNvCxnSpPr/>
      </xdr:nvCxnSpPr>
      <xdr:spPr>
        <a:xfrm>
          <a:off x="17148810" y="639953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80645</xdr:rowOff>
    </xdr:from>
    <xdr:to xmlns:xdr="http://schemas.openxmlformats.org/drawingml/2006/spreadsheetDrawing">
      <xdr:col>107</xdr:col>
      <xdr:colOff>101600</xdr:colOff>
      <xdr:row>38</xdr:row>
      <xdr:rowOff>10795</xdr:rowOff>
    </xdr:to>
    <xdr:sp macro="" textlink="">
      <xdr:nvSpPr>
        <xdr:cNvPr id="744" name="フローチャート: 判断 743"/>
        <xdr:cNvSpPr/>
      </xdr:nvSpPr>
      <xdr:spPr>
        <a:xfrm>
          <a:off x="17869535" y="628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27305</xdr:rowOff>
    </xdr:from>
    <xdr:ext cx="378460" cy="259080"/>
    <xdr:sp macro="" textlink="">
      <xdr:nvSpPr>
        <xdr:cNvPr id="745" name="テキスト ボックス 744"/>
        <xdr:cNvSpPr txBox="1"/>
      </xdr:nvSpPr>
      <xdr:spPr>
        <a:xfrm>
          <a:off x="17754600" y="60661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38</xdr:row>
      <xdr:rowOff>25400</xdr:rowOff>
    </xdr:from>
    <xdr:to xmlns:xdr="http://schemas.openxmlformats.org/drawingml/2006/spreadsheetDrawing">
      <xdr:col>102</xdr:col>
      <xdr:colOff>114300</xdr:colOff>
      <xdr:row>38</xdr:row>
      <xdr:rowOff>25400</xdr:rowOff>
    </xdr:to>
    <xdr:cxnSp macro="">
      <xdr:nvCxnSpPr>
        <xdr:cNvPr id="746" name="直線コネクタ 745"/>
        <xdr:cNvCxnSpPr/>
      </xdr:nvCxnSpPr>
      <xdr:spPr>
        <a:xfrm>
          <a:off x="16366490" y="639953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120650</xdr:rowOff>
    </xdr:from>
    <xdr:to xmlns:xdr="http://schemas.openxmlformats.org/drawingml/2006/spreadsheetDrawing">
      <xdr:col>102</xdr:col>
      <xdr:colOff>165100</xdr:colOff>
      <xdr:row>38</xdr:row>
      <xdr:rowOff>50800</xdr:rowOff>
    </xdr:to>
    <xdr:sp macro="" textlink="">
      <xdr:nvSpPr>
        <xdr:cNvPr id="747" name="フローチャート: 判断 746"/>
        <xdr:cNvSpPr/>
      </xdr:nvSpPr>
      <xdr:spPr>
        <a:xfrm>
          <a:off x="17098010" y="632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36</xdr:row>
      <xdr:rowOff>67310</xdr:rowOff>
    </xdr:from>
    <xdr:ext cx="313055" cy="259080"/>
    <xdr:sp macro="" textlink="">
      <xdr:nvSpPr>
        <xdr:cNvPr id="748" name="テキスト ボックス 747"/>
        <xdr:cNvSpPr txBox="1"/>
      </xdr:nvSpPr>
      <xdr:spPr>
        <a:xfrm>
          <a:off x="17015460" y="61061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137795</xdr:rowOff>
    </xdr:from>
    <xdr:to xmlns:xdr="http://schemas.openxmlformats.org/drawingml/2006/spreadsheetDrawing">
      <xdr:col>98</xdr:col>
      <xdr:colOff>38100</xdr:colOff>
      <xdr:row>38</xdr:row>
      <xdr:rowOff>67945</xdr:rowOff>
    </xdr:to>
    <xdr:sp macro="" textlink="">
      <xdr:nvSpPr>
        <xdr:cNvPr id="749" name="フローチャート: 判断 748"/>
        <xdr:cNvSpPr/>
      </xdr:nvSpPr>
      <xdr:spPr>
        <a:xfrm>
          <a:off x="16326485" y="634428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36</xdr:row>
      <xdr:rowOff>84455</xdr:rowOff>
    </xdr:from>
    <xdr:ext cx="313055" cy="258445"/>
    <xdr:sp macro="" textlink="">
      <xdr:nvSpPr>
        <xdr:cNvPr id="750" name="テキスト ボックス 749"/>
        <xdr:cNvSpPr txBox="1"/>
      </xdr:nvSpPr>
      <xdr:spPr>
        <a:xfrm>
          <a:off x="16220440" y="612330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1" name="テキスト ボックス 750"/>
        <xdr:cNvSpPr txBox="1"/>
      </xdr:nvSpPr>
      <xdr:spPr>
        <a:xfrm>
          <a:off x="1926907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41</xdr:row>
      <xdr:rowOff>80010</xdr:rowOff>
    </xdr:from>
    <xdr:ext cx="762000" cy="259080"/>
    <xdr:sp macro="" textlink="">
      <xdr:nvSpPr>
        <xdr:cNvPr id="752" name="テキスト ボックス 751"/>
        <xdr:cNvSpPr txBox="1"/>
      </xdr:nvSpPr>
      <xdr:spPr>
        <a:xfrm>
          <a:off x="185375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53" name="テキスト ボックス 752"/>
        <xdr:cNvSpPr txBox="1"/>
      </xdr:nvSpPr>
      <xdr:spPr>
        <a:xfrm>
          <a:off x="1775333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54" name="テキスト ボックス 753"/>
        <xdr:cNvSpPr txBox="1"/>
      </xdr:nvSpPr>
      <xdr:spPr>
        <a:xfrm>
          <a:off x="1698180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41</xdr:row>
      <xdr:rowOff>80010</xdr:rowOff>
    </xdr:from>
    <xdr:ext cx="762000" cy="259080"/>
    <xdr:sp macro="" textlink="">
      <xdr:nvSpPr>
        <xdr:cNvPr id="755" name="テキスト ボックス 754"/>
        <xdr:cNvSpPr txBox="1"/>
      </xdr:nvSpPr>
      <xdr:spPr>
        <a:xfrm>
          <a:off x="1619948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56" name="楕円 755"/>
        <xdr:cNvSpPr/>
      </xdr:nvSpPr>
      <xdr:spPr>
        <a:xfrm>
          <a:off x="19385280" y="6352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85725</xdr:rowOff>
    </xdr:from>
    <xdr:ext cx="248920" cy="258445"/>
    <xdr:sp macro="" textlink="">
      <xdr:nvSpPr>
        <xdr:cNvPr id="757" name="諸支出金該当値テキスト"/>
        <xdr:cNvSpPr txBox="1"/>
      </xdr:nvSpPr>
      <xdr:spPr>
        <a:xfrm>
          <a:off x="19486880" y="629221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758" name="楕円 757"/>
        <xdr:cNvSpPr/>
      </xdr:nvSpPr>
      <xdr:spPr>
        <a:xfrm>
          <a:off x="18664555" y="635254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67310</xdr:rowOff>
    </xdr:from>
    <xdr:ext cx="249555" cy="259080"/>
    <xdr:sp macro="" textlink="">
      <xdr:nvSpPr>
        <xdr:cNvPr id="759" name="テキスト ボックス 758"/>
        <xdr:cNvSpPr txBox="1"/>
      </xdr:nvSpPr>
      <xdr:spPr>
        <a:xfrm>
          <a:off x="18590895" y="6441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146050</xdr:rowOff>
    </xdr:from>
    <xdr:to xmlns:xdr="http://schemas.openxmlformats.org/drawingml/2006/spreadsheetDrawing">
      <xdr:col>107</xdr:col>
      <xdr:colOff>101600</xdr:colOff>
      <xdr:row>38</xdr:row>
      <xdr:rowOff>76200</xdr:rowOff>
    </xdr:to>
    <xdr:sp macro="" textlink="">
      <xdr:nvSpPr>
        <xdr:cNvPr id="760" name="楕円 759"/>
        <xdr:cNvSpPr/>
      </xdr:nvSpPr>
      <xdr:spPr>
        <a:xfrm>
          <a:off x="17869535" y="6352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67310</xdr:rowOff>
    </xdr:from>
    <xdr:ext cx="249555" cy="259080"/>
    <xdr:sp macro="" textlink="">
      <xdr:nvSpPr>
        <xdr:cNvPr id="761" name="テキスト ボックス 760"/>
        <xdr:cNvSpPr txBox="1"/>
      </xdr:nvSpPr>
      <xdr:spPr>
        <a:xfrm>
          <a:off x="17819370" y="6441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146050</xdr:rowOff>
    </xdr:from>
    <xdr:to xmlns:xdr="http://schemas.openxmlformats.org/drawingml/2006/spreadsheetDrawing">
      <xdr:col>102</xdr:col>
      <xdr:colOff>165100</xdr:colOff>
      <xdr:row>38</xdr:row>
      <xdr:rowOff>76200</xdr:rowOff>
    </xdr:to>
    <xdr:sp macro="" textlink="">
      <xdr:nvSpPr>
        <xdr:cNvPr id="762" name="楕円 761"/>
        <xdr:cNvSpPr/>
      </xdr:nvSpPr>
      <xdr:spPr>
        <a:xfrm>
          <a:off x="17098010" y="6352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38</xdr:row>
      <xdr:rowOff>67310</xdr:rowOff>
    </xdr:from>
    <xdr:ext cx="249555" cy="259080"/>
    <xdr:sp macro="" textlink="">
      <xdr:nvSpPr>
        <xdr:cNvPr id="763" name="テキスト ボックス 762"/>
        <xdr:cNvSpPr txBox="1"/>
      </xdr:nvSpPr>
      <xdr:spPr>
        <a:xfrm>
          <a:off x="17034510" y="6441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146050</xdr:rowOff>
    </xdr:from>
    <xdr:to xmlns:xdr="http://schemas.openxmlformats.org/drawingml/2006/spreadsheetDrawing">
      <xdr:col>98</xdr:col>
      <xdr:colOff>38100</xdr:colOff>
      <xdr:row>38</xdr:row>
      <xdr:rowOff>76200</xdr:rowOff>
    </xdr:to>
    <xdr:sp macro="" textlink="">
      <xdr:nvSpPr>
        <xdr:cNvPr id="764" name="楕円 763"/>
        <xdr:cNvSpPr/>
      </xdr:nvSpPr>
      <xdr:spPr>
        <a:xfrm>
          <a:off x="16326485" y="635254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67310</xdr:rowOff>
    </xdr:from>
    <xdr:ext cx="249555" cy="259080"/>
    <xdr:sp macro="" textlink="">
      <xdr:nvSpPr>
        <xdr:cNvPr id="765" name="テキスト ボックス 764"/>
        <xdr:cNvSpPr txBox="1"/>
      </xdr:nvSpPr>
      <xdr:spPr>
        <a:xfrm>
          <a:off x="16252825" y="6441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6" name="正方形/長方形 765"/>
        <xdr:cNvSpPr/>
      </xdr:nvSpPr>
      <xdr:spPr>
        <a:xfrm>
          <a:off x="1603248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67" name="正方形/長方形 766"/>
        <xdr:cNvSpPr/>
      </xdr:nvSpPr>
      <xdr:spPr>
        <a:xfrm>
          <a:off x="161594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8" name="正方形/長方形 767"/>
        <xdr:cNvSpPr/>
      </xdr:nvSpPr>
      <xdr:spPr>
        <a:xfrm>
          <a:off x="161594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69" name="正方形/長方形 768"/>
        <xdr:cNvSpPr/>
      </xdr:nvSpPr>
      <xdr:spPr>
        <a:xfrm>
          <a:off x="1703451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0" name="正方形/長方形 769"/>
        <xdr:cNvSpPr/>
      </xdr:nvSpPr>
      <xdr:spPr>
        <a:xfrm>
          <a:off x="1703451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71" name="正方形/長方形 770"/>
        <xdr:cNvSpPr/>
      </xdr:nvSpPr>
      <xdr:spPr>
        <a:xfrm>
          <a:off x="1803654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2" name="正方形/長方形 771"/>
        <xdr:cNvSpPr/>
      </xdr:nvSpPr>
      <xdr:spPr>
        <a:xfrm>
          <a:off x="1803654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3" name="正方形/長方形 772"/>
        <xdr:cNvSpPr/>
      </xdr:nvSpPr>
      <xdr:spPr>
        <a:xfrm>
          <a:off x="1603248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5425"/>
    <xdr:sp macro="" textlink="">
      <xdr:nvSpPr>
        <xdr:cNvPr id="774" name="テキスト ボックス 773"/>
        <xdr:cNvSpPr txBox="1"/>
      </xdr:nvSpPr>
      <xdr:spPr>
        <a:xfrm>
          <a:off x="1601787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5" name="直線コネクタ 774"/>
        <xdr:cNvCxnSpPr/>
      </xdr:nvCxnSpPr>
      <xdr:spPr>
        <a:xfrm>
          <a:off x="1603248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140335</xdr:rowOff>
    </xdr:from>
    <xdr:to xmlns:xdr="http://schemas.openxmlformats.org/drawingml/2006/spreadsheetDrawing">
      <xdr:col>120</xdr:col>
      <xdr:colOff>114300</xdr:colOff>
      <xdr:row>54</xdr:row>
      <xdr:rowOff>140335</xdr:rowOff>
    </xdr:to>
    <xdr:cxnSp macro="">
      <xdr:nvCxnSpPr>
        <xdr:cNvPr id="776" name="直線コネクタ 775"/>
        <xdr:cNvCxnSpPr/>
      </xdr:nvCxnSpPr>
      <xdr:spPr>
        <a:xfrm>
          <a:off x="16032480" y="91967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167640</xdr:rowOff>
    </xdr:from>
    <xdr:ext cx="248285" cy="259080"/>
    <xdr:sp macro="" textlink="">
      <xdr:nvSpPr>
        <xdr:cNvPr id="777" name="テキスト ボックス 776"/>
        <xdr:cNvSpPr txBox="1"/>
      </xdr:nvSpPr>
      <xdr:spPr>
        <a:xfrm>
          <a:off x="15830550" y="9056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8" name="直線コネクタ 777"/>
        <xdr:cNvCxnSpPr/>
      </xdr:nvCxnSpPr>
      <xdr:spPr>
        <a:xfrm>
          <a:off x="1603248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79" name="テキスト ボックス 778"/>
        <xdr:cNvSpPr txBox="1"/>
      </xdr:nvSpPr>
      <xdr:spPr>
        <a:xfrm>
          <a:off x="15830550" y="79375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前年度繰上充用金グラフ枠"/>
        <xdr:cNvSpPr/>
      </xdr:nvSpPr>
      <xdr:spPr>
        <a:xfrm>
          <a:off x="1603248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140335</xdr:rowOff>
    </xdr:from>
    <xdr:to xmlns:xdr="http://schemas.openxmlformats.org/drawingml/2006/spreadsheetDrawing">
      <xdr:col>116</xdr:col>
      <xdr:colOff>62865</xdr:colOff>
      <xdr:row>54</xdr:row>
      <xdr:rowOff>140335</xdr:rowOff>
    </xdr:to>
    <xdr:cxnSp macro="">
      <xdr:nvCxnSpPr>
        <xdr:cNvPr id="781" name="直線コネクタ 780"/>
        <xdr:cNvCxnSpPr/>
      </xdr:nvCxnSpPr>
      <xdr:spPr>
        <a:xfrm>
          <a:off x="1943417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8920" cy="258445"/>
    <xdr:sp macro="" textlink="">
      <xdr:nvSpPr>
        <xdr:cNvPr id="782" name="前年度繰上充用金最小値テキスト"/>
        <xdr:cNvSpPr txBox="1"/>
      </xdr:nvSpPr>
      <xdr:spPr>
        <a:xfrm>
          <a:off x="1948688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140335</xdr:rowOff>
    </xdr:from>
    <xdr:to xmlns:xdr="http://schemas.openxmlformats.org/drawingml/2006/spreadsheetDrawing">
      <xdr:col>116</xdr:col>
      <xdr:colOff>152400</xdr:colOff>
      <xdr:row>54</xdr:row>
      <xdr:rowOff>140335</xdr:rowOff>
    </xdr:to>
    <xdr:cxnSp macro="">
      <xdr:nvCxnSpPr>
        <xdr:cNvPr id="783" name="直線コネクタ 782"/>
        <xdr:cNvCxnSpPr/>
      </xdr:nvCxnSpPr>
      <xdr:spPr>
        <a:xfrm>
          <a:off x="1937067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8920" cy="258445"/>
    <xdr:sp macro="" textlink="">
      <xdr:nvSpPr>
        <xdr:cNvPr id="784" name="前年度繰上充用金最大値テキスト"/>
        <xdr:cNvSpPr txBox="1"/>
      </xdr:nvSpPr>
      <xdr:spPr>
        <a:xfrm>
          <a:off x="19486880" y="88988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140335</xdr:rowOff>
    </xdr:from>
    <xdr:to xmlns:xdr="http://schemas.openxmlformats.org/drawingml/2006/spreadsheetDrawing">
      <xdr:col>116</xdr:col>
      <xdr:colOff>152400</xdr:colOff>
      <xdr:row>54</xdr:row>
      <xdr:rowOff>140335</xdr:rowOff>
    </xdr:to>
    <xdr:cxnSp macro="">
      <xdr:nvCxnSpPr>
        <xdr:cNvPr id="785" name="直線コネクタ 784"/>
        <xdr:cNvCxnSpPr/>
      </xdr:nvCxnSpPr>
      <xdr:spPr>
        <a:xfrm>
          <a:off x="1937067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54</xdr:row>
      <xdr:rowOff>140335</xdr:rowOff>
    </xdr:from>
    <xdr:to xmlns:xdr="http://schemas.openxmlformats.org/drawingml/2006/spreadsheetDrawing">
      <xdr:col>116</xdr:col>
      <xdr:colOff>63500</xdr:colOff>
      <xdr:row>54</xdr:row>
      <xdr:rowOff>140335</xdr:rowOff>
    </xdr:to>
    <xdr:cxnSp macro="">
      <xdr:nvCxnSpPr>
        <xdr:cNvPr id="786" name="直線コネクタ 785"/>
        <xdr:cNvCxnSpPr/>
      </xdr:nvCxnSpPr>
      <xdr:spPr>
        <a:xfrm>
          <a:off x="18704560" y="9196705"/>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8920" cy="259080"/>
    <xdr:sp macro="" textlink="">
      <xdr:nvSpPr>
        <xdr:cNvPr id="787" name="前年度繰上充用金平均値テキスト"/>
        <xdr:cNvSpPr txBox="1"/>
      </xdr:nvSpPr>
      <xdr:spPr>
        <a:xfrm>
          <a:off x="19486880" y="912368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8" name="フローチャート: 判断 787"/>
        <xdr:cNvSpPr/>
      </xdr:nvSpPr>
      <xdr:spPr>
        <a:xfrm>
          <a:off x="1938528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140335</xdr:rowOff>
    </xdr:from>
    <xdr:to xmlns:xdr="http://schemas.openxmlformats.org/drawingml/2006/spreadsheetDrawing">
      <xdr:col>111</xdr:col>
      <xdr:colOff>167005</xdr:colOff>
      <xdr:row>54</xdr:row>
      <xdr:rowOff>140335</xdr:rowOff>
    </xdr:to>
    <xdr:cxnSp macro="">
      <xdr:nvCxnSpPr>
        <xdr:cNvPr id="789" name="直線コネクタ 788"/>
        <xdr:cNvCxnSpPr/>
      </xdr:nvCxnSpPr>
      <xdr:spPr>
        <a:xfrm>
          <a:off x="17920335" y="919670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0" name="フローチャート: 判断 789"/>
        <xdr:cNvSpPr/>
      </xdr:nvSpPr>
      <xdr:spPr>
        <a:xfrm>
          <a:off x="1866455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9555" cy="258445"/>
    <xdr:sp macro="" textlink="">
      <xdr:nvSpPr>
        <xdr:cNvPr id="791" name="テキスト ボックス 790"/>
        <xdr:cNvSpPr txBox="1"/>
      </xdr:nvSpPr>
      <xdr:spPr>
        <a:xfrm>
          <a:off x="18590895"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140335</xdr:rowOff>
    </xdr:from>
    <xdr:to xmlns:xdr="http://schemas.openxmlformats.org/drawingml/2006/spreadsheetDrawing">
      <xdr:col>107</xdr:col>
      <xdr:colOff>50800</xdr:colOff>
      <xdr:row>54</xdr:row>
      <xdr:rowOff>140335</xdr:rowOff>
    </xdr:to>
    <xdr:cxnSp macro="">
      <xdr:nvCxnSpPr>
        <xdr:cNvPr id="792" name="直線コネクタ 791"/>
        <xdr:cNvCxnSpPr/>
      </xdr:nvCxnSpPr>
      <xdr:spPr>
        <a:xfrm>
          <a:off x="17148810" y="919670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3" name="フローチャート: 判断 792"/>
        <xdr:cNvSpPr/>
      </xdr:nvSpPr>
      <xdr:spPr>
        <a:xfrm>
          <a:off x="1786953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9555" cy="258445"/>
    <xdr:sp macro="" textlink="">
      <xdr:nvSpPr>
        <xdr:cNvPr id="794" name="テキスト ボックス 793"/>
        <xdr:cNvSpPr txBox="1"/>
      </xdr:nvSpPr>
      <xdr:spPr>
        <a:xfrm>
          <a:off x="1781937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54</xdr:row>
      <xdr:rowOff>140335</xdr:rowOff>
    </xdr:from>
    <xdr:to xmlns:xdr="http://schemas.openxmlformats.org/drawingml/2006/spreadsheetDrawing">
      <xdr:col>102</xdr:col>
      <xdr:colOff>114300</xdr:colOff>
      <xdr:row>54</xdr:row>
      <xdr:rowOff>140335</xdr:rowOff>
    </xdr:to>
    <xdr:cxnSp macro="">
      <xdr:nvCxnSpPr>
        <xdr:cNvPr id="795" name="直線コネクタ 794"/>
        <xdr:cNvCxnSpPr/>
      </xdr:nvCxnSpPr>
      <xdr:spPr>
        <a:xfrm>
          <a:off x="16366490" y="919670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6" name="フローチャート: 判断 795"/>
        <xdr:cNvSpPr/>
      </xdr:nvSpPr>
      <xdr:spPr>
        <a:xfrm>
          <a:off x="1709801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55</xdr:row>
      <xdr:rowOff>10160</xdr:rowOff>
    </xdr:from>
    <xdr:ext cx="249555" cy="258445"/>
    <xdr:sp macro="" textlink="">
      <xdr:nvSpPr>
        <xdr:cNvPr id="797" name="テキスト ボックス 796"/>
        <xdr:cNvSpPr txBox="1"/>
      </xdr:nvSpPr>
      <xdr:spPr>
        <a:xfrm>
          <a:off x="1703451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8" name="フローチャート: 判断 797"/>
        <xdr:cNvSpPr/>
      </xdr:nvSpPr>
      <xdr:spPr>
        <a:xfrm>
          <a:off x="1632648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9555" cy="258445"/>
    <xdr:sp macro="" textlink="">
      <xdr:nvSpPr>
        <xdr:cNvPr id="799" name="テキスト ボックス 798"/>
        <xdr:cNvSpPr txBox="1"/>
      </xdr:nvSpPr>
      <xdr:spPr>
        <a:xfrm>
          <a:off x="16252825"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0" name="テキスト ボックス 799"/>
        <xdr:cNvSpPr txBox="1"/>
      </xdr:nvSpPr>
      <xdr:spPr>
        <a:xfrm>
          <a:off x="1926907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61</xdr:row>
      <xdr:rowOff>80010</xdr:rowOff>
    </xdr:from>
    <xdr:ext cx="762000" cy="259080"/>
    <xdr:sp macro="" textlink="">
      <xdr:nvSpPr>
        <xdr:cNvPr id="801" name="テキスト ボックス 800"/>
        <xdr:cNvSpPr txBox="1"/>
      </xdr:nvSpPr>
      <xdr:spPr>
        <a:xfrm>
          <a:off x="185375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02" name="テキスト ボックス 801"/>
        <xdr:cNvSpPr txBox="1"/>
      </xdr:nvSpPr>
      <xdr:spPr>
        <a:xfrm>
          <a:off x="1775333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03" name="テキスト ボックス 802"/>
        <xdr:cNvSpPr txBox="1"/>
      </xdr:nvSpPr>
      <xdr:spPr>
        <a:xfrm>
          <a:off x="1698180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61</xdr:row>
      <xdr:rowOff>80010</xdr:rowOff>
    </xdr:from>
    <xdr:ext cx="762000" cy="259080"/>
    <xdr:sp macro="" textlink="">
      <xdr:nvSpPr>
        <xdr:cNvPr id="804" name="テキスト ボックス 803"/>
        <xdr:cNvSpPr txBox="1"/>
      </xdr:nvSpPr>
      <xdr:spPr>
        <a:xfrm>
          <a:off x="1619948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5" name="楕円 804"/>
        <xdr:cNvSpPr/>
      </xdr:nvSpPr>
      <xdr:spPr>
        <a:xfrm>
          <a:off x="1938528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8920" cy="258445"/>
    <xdr:sp macro="" textlink="">
      <xdr:nvSpPr>
        <xdr:cNvPr id="806" name="前年度繰上充用金該当値テキスト"/>
        <xdr:cNvSpPr txBox="1"/>
      </xdr:nvSpPr>
      <xdr:spPr>
        <a:xfrm>
          <a:off x="19486880" y="90131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7" name="楕円 806"/>
        <xdr:cNvSpPr/>
      </xdr:nvSpPr>
      <xdr:spPr>
        <a:xfrm>
          <a:off x="1866455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9555" cy="258445"/>
    <xdr:sp macro="" textlink="">
      <xdr:nvSpPr>
        <xdr:cNvPr id="808" name="テキスト ボックス 807"/>
        <xdr:cNvSpPr txBox="1"/>
      </xdr:nvSpPr>
      <xdr:spPr>
        <a:xfrm>
          <a:off x="18590895"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9" name="楕円 808"/>
        <xdr:cNvSpPr/>
      </xdr:nvSpPr>
      <xdr:spPr>
        <a:xfrm>
          <a:off x="1786953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9555" cy="258445"/>
    <xdr:sp macro="" textlink="">
      <xdr:nvSpPr>
        <xdr:cNvPr id="810" name="テキスト ボックス 809"/>
        <xdr:cNvSpPr txBox="1"/>
      </xdr:nvSpPr>
      <xdr:spPr>
        <a:xfrm>
          <a:off x="1781937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1" name="楕円 810"/>
        <xdr:cNvSpPr/>
      </xdr:nvSpPr>
      <xdr:spPr>
        <a:xfrm>
          <a:off x="1709801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53</xdr:row>
      <xdr:rowOff>35560</xdr:rowOff>
    </xdr:from>
    <xdr:ext cx="249555" cy="258445"/>
    <xdr:sp macro="" textlink="">
      <xdr:nvSpPr>
        <xdr:cNvPr id="812" name="テキスト ボックス 811"/>
        <xdr:cNvSpPr txBox="1"/>
      </xdr:nvSpPr>
      <xdr:spPr>
        <a:xfrm>
          <a:off x="1703451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3" name="楕円 812"/>
        <xdr:cNvSpPr/>
      </xdr:nvSpPr>
      <xdr:spPr>
        <a:xfrm>
          <a:off x="1632648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9555" cy="258445"/>
    <xdr:sp macro="" textlink="">
      <xdr:nvSpPr>
        <xdr:cNvPr id="814" name="テキスト ボックス 813"/>
        <xdr:cNvSpPr txBox="1"/>
      </xdr:nvSpPr>
      <xdr:spPr>
        <a:xfrm>
          <a:off x="16252825"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5" name="正方形/長方形 814"/>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6" name="正方形/長方形 815"/>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7" name="テキスト ボックス 816"/>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では、新庁舎整備にかかる建築主体工事が終了したことにより大幅な減となった。民生費では、物価高騰対策支援事業など各種扶助費が増加した。商工費では地方創生臨時交付金による商品券事業が大幅に減ったため、前年度比</a:t>
          </a:r>
          <a:r>
            <a:rPr kumimoji="1" lang="en-US" altLang="ja-JP" sz="1300">
              <a:latin typeface="ＭＳ Ｐゴシック"/>
              <a:ea typeface="ＭＳ Ｐゴシック"/>
            </a:rPr>
            <a:t>47.4</a:t>
          </a:r>
          <a:r>
            <a:rPr kumimoji="1" lang="ja-JP" altLang="en-US" sz="1300">
              <a:latin typeface="ＭＳ Ｐゴシック"/>
              <a:ea typeface="ＭＳ Ｐゴシック"/>
            </a:rPr>
            <a:t>％の減となり類似団体平均を下回った。消防費では、新庁舎整備による防災行政無線移転が完了したことにより大幅な減となった。教育費では、町立図書館整備事業が完了したことにより、前年度比</a:t>
          </a:r>
          <a:r>
            <a:rPr kumimoji="1" lang="en-US" altLang="ja-JP" sz="1300">
              <a:latin typeface="ＭＳ Ｐゴシック"/>
              <a:ea typeface="ＭＳ Ｐゴシック"/>
            </a:rPr>
            <a:t>22.4</a:t>
          </a:r>
          <a:r>
            <a:rPr kumimoji="1" lang="ja-JP" altLang="en-US" sz="1300">
              <a:latin typeface="ＭＳ Ｐゴシック"/>
              <a:ea typeface="ＭＳ Ｐゴシック"/>
            </a:rPr>
            <a:t>％の減となり類似団体平均を下回った。</a:t>
          </a:r>
          <a:endParaRPr kumimoji="1" lang="en-US" altLang="ja-JP" sz="1300">
            <a:latin typeface="ＭＳ Ｐゴシック"/>
            <a:ea typeface="ＭＳ Ｐゴシック"/>
          </a:endParaRPr>
        </a:p>
        <a:p>
          <a:r>
            <a:rPr kumimoji="1" lang="ja-JP" altLang="en-US" sz="1300">
              <a:latin typeface="ＭＳ Ｐゴシック"/>
              <a:ea typeface="ＭＳ Ｐゴシック"/>
            </a:rPr>
            <a:t>・全体的に前年より減少しているが、今後も、学校統合による大型事業を予定していること、近年実施してきた大型事業の地方債の元金償還の据置期間が終了していくことから経費の増加が見込まれる。事業の必要性を十分に検討し、行政コストの縮減に努め、健全な財政運営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63905"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63905"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63905"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115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9934575" y="9601835"/>
          <a:ext cx="542544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105410</xdr:colOff>
      <xdr:row>45</xdr:row>
      <xdr:rowOff>323215</xdr:rowOff>
    </xdr:to>
    <xdr:sp macro="" textlink="">
      <xdr:nvSpPr>
        <xdr:cNvPr id="8" name="Rectangle 7"/>
        <xdr:cNvSpPr>
          <a:spLocks noChangeArrowheads="1"/>
        </xdr:cNvSpPr>
      </xdr:nvSpPr>
      <xdr:spPr>
        <a:xfrm>
          <a:off x="9934575" y="9601835"/>
          <a:ext cx="78613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105410</xdr:colOff>
      <xdr:row>3</xdr:row>
      <xdr:rowOff>133350</xdr:rowOff>
    </xdr:to>
    <xdr:sp macro="" textlink="">
      <xdr:nvSpPr>
        <xdr:cNvPr id="9" name="表題ボックス"/>
        <xdr:cNvSpPr>
          <a:spLocks noChangeArrowheads="1"/>
        </xdr:cNvSpPr>
      </xdr:nvSpPr>
      <xdr:spPr>
        <a:xfrm>
          <a:off x="123825" y="123825"/>
          <a:ext cx="85864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3245" y="9591675"/>
          <a:ext cx="40208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233535" y="285750"/>
          <a:ext cx="23152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39575" y="285750"/>
          <a:ext cx="348234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山梨県富士川町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732790</xdr:colOff>
      <xdr:row>6</xdr:row>
      <xdr:rowOff>66675</xdr:rowOff>
    </xdr:to>
    <xdr:sp macro="" textlink="">
      <xdr:nvSpPr>
        <xdr:cNvPr id="13" name="テキスト ボックス 6"/>
        <xdr:cNvSpPr txBox="1">
          <a:spLocks noChangeArrowheads="1"/>
        </xdr:cNvSpPr>
      </xdr:nvSpPr>
      <xdr:spPr>
        <a:xfrm>
          <a:off x="466725" y="838200"/>
          <a:ext cx="283972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485140</xdr:colOff>
      <xdr:row>45</xdr:row>
      <xdr:rowOff>342265</xdr:rowOff>
    </xdr:from>
    <xdr:to xmlns:xdr="http://schemas.openxmlformats.org/drawingml/2006/spreadsheetDrawing">
      <xdr:col>15</xdr:col>
      <xdr:colOff>543560</xdr:colOff>
      <xdr:row>48</xdr:row>
      <xdr:rowOff>589915</xdr:rowOff>
    </xdr:to>
    <xdr:sp macro="" textlink="" fLocksText="0">
      <xdr:nvSpPr>
        <xdr:cNvPr id="14" name="テキスト ボックス 13"/>
        <xdr:cNvSpPr txBox="1"/>
      </xdr:nvSpPr>
      <xdr:spPr>
        <a:xfrm>
          <a:off x="10095230" y="9933940"/>
          <a:ext cx="508444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財政調整基金は、前年に新庁舎整備事業等の大型事業が終了し、当該年度は歳出総額が大きく減額したが、人件費など経常経費が増加したことにより、計画的な積み立てが出来ず、基金残高としては横ばいである。</a:t>
          </a:r>
          <a:endParaRPr kumimoji="1" lang="en-US" altLang="ja-JP" sz="1200">
            <a:latin typeface="ＭＳ ゴシック"/>
            <a:ea typeface="ＭＳ ゴシック"/>
          </a:endParaRPr>
        </a:p>
        <a:p>
          <a:r>
            <a:rPr kumimoji="1" lang="ja-JP" altLang="en-US" sz="1200">
              <a:latin typeface="ＭＳ ゴシック"/>
              <a:ea typeface="ＭＳ ゴシック"/>
            </a:rPr>
            <a:t>実質収支については、町村の適正規模とされている</a:t>
          </a:r>
          <a:r>
            <a:rPr kumimoji="1" lang="en-US" altLang="ja-JP" sz="1200">
              <a:latin typeface="ＭＳ ゴシック"/>
              <a:ea typeface="ＭＳ ゴシック"/>
            </a:rPr>
            <a:t>3</a:t>
          </a:r>
          <a:r>
            <a:rPr kumimoji="1" lang="ja-JP" altLang="en-US" sz="1200">
              <a:latin typeface="ＭＳ ゴシック"/>
              <a:ea typeface="ＭＳ ゴシック"/>
            </a:rPr>
            <a:t>～</a:t>
          </a:r>
          <a:r>
            <a:rPr kumimoji="1" lang="en-US" altLang="ja-JP" sz="1200">
              <a:latin typeface="ＭＳ ゴシック"/>
              <a:ea typeface="ＭＳ ゴシック"/>
            </a:rPr>
            <a:t>5</a:t>
          </a:r>
          <a:r>
            <a:rPr kumimoji="1" lang="ja-JP" altLang="en-US" sz="1200">
              <a:latin typeface="ＭＳ ゴシック"/>
              <a:ea typeface="ＭＳ ゴシック"/>
            </a:rPr>
            <a:t>％に近い数値を推移している。</a:t>
          </a:r>
          <a:endParaRPr kumimoji="1" lang="en-US" altLang="ja-JP" sz="1200">
            <a:latin typeface="ＭＳ ゴシック"/>
            <a:ea typeface="ＭＳ ゴシック"/>
          </a:endParaRPr>
        </a:p>
        <a:p>
          <a:r>
            <a:rPr kumimoji="1" lang="ja-JP" altLang="en-US" sz="1200">
              <a:latin typeface="ＭＳ ゴシック"/>
              <a:ea typeface="ＭＳ ゴシック"/>
            </a:rPr>
            <a:t>　今後も、学校統合等による大型事業が控えているため、事業費の精査や歳出の合理化の推進により、財政調整基金の取り崩しが無いよう、健全な財政運営に努める。</a:t>
          </a:r>
          <a:endParaRPr kumimoji="1" lang="en-US" altLang="ja-JP" sz="1200">
            <a:latin typeface="ＭＳ ゴシック"/>
            <a:ea typeface="ＭＳ ゴシック"/>
          </a:endParaRPr>
        </a:p>
        <a:p>
          <a:r>
            <a:rPr kumimoji="1" lang="ja-JP" altLang="en-US" sz="1400">
              <a:latin typeface="ＭＳ ゴシック"/>
              <a:ea typeface="ＭＳ ゴシック"/>
            </a:rPr>
            <a:t>　</a:t>
          </a:r>
          <a:endParaRPr kumimoji="1" lang="en-US" altLang="ja-JP"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7176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780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5736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80503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2029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山梨県富士川町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56565" y="657225"/>
          <a:ext cx="397700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40511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連結実質赤字比率については、全会計において黒字であり、赤字比率はない。しかし、黒字額は減少しているため、各会計で経費削減や料金の適正化を図り、より健全な財政運営に努めていく必要がある。</a:t>
          </a:r>
          <a:endParaRPr kumimoji="1" lang="en-US" altLang="ja-JP" sz="1400">
            <a:latin typeface="ＭＳ ゴシック"/>
            <a:ea typeface="ＭＳ ゴシック"/>
          </a:endParaRPr>
        </a:p>
        <a:p>
          <a:r>
            <a:rPr kumimoji="1" lang="ja-JP" altLang="en-US" sz="1400">
              <a:latin typeface="ＭＳ ゴシック"/>
              <a:ea typeface="ＭＳ ゴシック"/>
            </a:rPr>
            <a:t>　黒字額の比率が高い水道事業会計や、令和６年度から企業会計に移行する下水道事業会計等に対する一般会計からの負担金については、今後、国が示す公営企業会計への繰出基準を基に適正な負担額となるよう精査していく。</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737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737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737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737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737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737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737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737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737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737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0.8"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137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
      <c r="B2" s="4" t="s">
        <v>138</v>
      </c>
      <c r="C2" s="4"/>
      <c r="D2" s="40"/>
    </row>
    <row r="3" spans="1:119" ht="18.75" customHeight="1">
      <c r="A3" s="2"/>
      <c r="B3" s="5" t="s">
        <v>140</v>
      </c>
      <c r="C3" s="22"/>
      <c r="D3" s="22"/>
      <c r="E3" s="44"/>
      <c r="F3" s="44"/>
      <c r="G3" s="44"/>
      <c r="H3" s="44"/>
      <c r="I3" s="44"/>
      <c r="J3" s="44"/>
      <c r="K3" s="44"/>
      <c r="L3" s="44" t="s">
        <v>143</v>
      </c>
      <c r="M3" s="44"/>
      <c r="N3" s="44"/>
      <c r="O3" s="44"/>
      <c r="P3" s="44"/>
      <c r="Q3" s="44"/>
      <c r="R3" s="94"/>
      <c r="S3" s="94"/>
      <c r="T3" s="94"/>
      <c r="U3" s="94"/>
      <c r="V3" s="112"/>
      <c r="W3" s="127" t="s">
        <v>146</v>
      </c>
      <c r="X3" s="137"/>
      <c r="Y3" s="137"/>
      <c r="Z3" s="137"/>
      <c r="AA3" s="137"/>
      <c r="AB3" s="22"/>
      <c r="AC3" s="94" t="s">
        <v>147</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15</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153</v>
      </c>
      <c r="CU3" s="137"/>
      <c r="CV3" s="137"/>
      <c r="CW3" s="137"/>
      <c r="CX3" s="137"/>
      <c r="CY3" s="137"/>
      <c r="CZ3" s="137"/>
      <c r="DA3" s="164"/>
      <c r="DB3" s="127" t="s">
        <v>155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8740331</v>
      </c>
      <c r="BO4" s="216"/>
      <c r="BP4" s="216"/>
      <c r="BQ4" s="216"/>
      <c r="BR4" s="216"/>
      <c r="BS4" s="216"/>
      <c r="BT4" s="216"/>
      <c r="BU4" s="219"/>
      <c r="BV4" s="213">
        <v>11160645</v>
      </c>
      <c r="BW4" s="216"/>
      <c r="BX4" s="216"/>
      <c r="BY4" s="216"/>
      <c r="BZ4" s="216"/>
      <c r="CA4" s="216"/>
      <c r="CB4" s="216"/>
      <c r="CC4" s="219"/>
      <c r="CD4" s="222" t="s">
        <v>158</v>
      </c>
      <c r="CE4" s="223"/>
      <c r="CF4" s="223"/>
      <c r="CG4" s="223"/>
      <c r="CH4" s="223"/>
      <c r="CI4" s="223"/>
      <c r="CJ4" s="223"/>
      <c r="CK4" s="223"/>
      <c r="CL4" s="223"/>
      <c r="CM4" s="223"/>
      <c r="CN4" s="223"/>
      <c r="CO4" s="223"/>
      <c r="CP4" s="223"/>
      <c r="CQ4" s="223"/>
      <c r="CR4" s="223"/>
      <c r="CS4" s="226"/>
      <c r="CT4" s="229">
        <v>5.4</v>
      </c>
      <c r="CU4" s="237"/>
      <c r="CV4" s="237"/>
      <c r="CW4" s="237"/>
      <c r="CX4" s="237"/>
      <c r="CY4" s="237"/>
      <c r="CZ4" s="237"/>
      <c r="DA4" s="245"/>
      <c r="DB4" s="229">
        <v>5.5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159</v>
      </c>
      <c r="AN5" s="58"/>
      <c r="AO5" s="58"/>
      <c r="AP5" s="58"/>
      <c r="AQ5" s="58"/>
      <c r="AR5" s="58"/>
      <c r="AS5" s="58"/>
      <c r="AT5" s="63"/>
      <c r="AU5" s="182" t="s">
        <v>75</v>
      </c>
      <c r="AV5" s="139"/>
      <c r="AW5" s="139"/>
      <c r="AX5" s="139"/>
      <c r="AY5" s="190" t="s">
        <v>149</v>
      </c>
      <c r="AZ5" s="198"/>
      <c r="BA5" s="198"/>
      <c r="BB5" s="198"/>
      <c r="BC5" s="198"/>
      <c r="BD5" s="198"/>
      <c r="BE5" s="198"/>
      <c r="BF5" s="198"/>
      <c r="BG5" s="198"/>
      <c r="BH5" s="198"/>
      <c r="BI5" s="198"/>
      <c r="BJ5" s="198"/>
      <c r="BK5" s="198"/>
      <c r="BL5" s="198"/>
      <c r="BM5" s="209"/>
      <c r="BN5" s="214">
        <v>8310341</v>
      </c>
      <c r="BO5" s="217"/>
      <c r="BP5" s="217"/>
      <c r="BQ5" s="217"/>
      <c r="BR5" s="217"/>
      <c r="BS5" s="217"/>
      <c r="BT5" s="217"/>
      <c r="BU5" s="220"/>
      <c r="BV5" s="214">
        <v>10786741</v>
      </c>
      <c r="BW5" s="217"/>
      <c r="BX5" s="217"/>
      <c r="BY5" s="217"/>
      <c r="BZ5" s="217"/>
      <c r="CA5" s="217"/>
      <c r="CB5" s="217"/>
      <c r="CC5" s="220"/>
      <c r="CD5" s="192" t="s">
        <v>162</v>
      </c>
      <c r="CE5" s="111"/>
      <c r="CF5" s="111"/>
      <c r="CG5" s="111"/>
      <c r="CH5" s="111"/>
      <c r="CI5" s="111"/>
      <c r="CJ5" s="111"/>
      <c r="CK5" s="111"/>
      <c r="CL5" s="111"/>
      <c r="CM5" s="111"/>
      <c r="CN5" s="111"/>
      <c r="CO5" s="111"/>
      <c r="CP5" s="111"/>
      <c r="CQ5" s="111"/>
      <c r="CR5" s="111"/>
      <c r="CS5" s="211"/>
      <c r="CT5" s="230">
        <v>86.8</v>
      </c>
      <c r="CU5" s="238"/>
      <c r="CV5" s="238"/>
      <c r="CW5" s="238"/>
      <c r="CX5" s="238"/>
      <c r="CY5" s="238"/>
      <c r="CZ5" s="238"/>
      <c r="DA5" s="246"/>
      <c r="DB5" s="230">
        <v>84.9</v>
      </c>
      <c r="DC5" s="238"/>
      <c r="DD5" s="238"/>
      <c r="DE5" s="238"/>
      <c r="DF5" s="238"/>
      <c r="DG5" s="238"/>
      <c r="DH5" s="238"/>
      <c r="DI5" s="246"/>
    </row>
    <row r="6" spans="1:119" ht="18.75" customHeight="1">
      <c r="A6" s="2"/>
      <c r="B6" s="8" t="s">
        <v>163</v>
      </c>
      <c r="C6" s="25"/>
      <c r="D6" s="25"/>
      <c r="E6" s="47"/>
      <c r="F6" s="47"/>
      <c r="G6" s="47"/>
      <c r="H6" s="47"/>
      <c r="I6" s="47"/>
      <c r="J6" s="47"/>
      <c r="K6" s="47"/>
      <c r="L6" s="47" t="s">
        <v>166</v>
      </c>
      <c r="M6" s="47"/>
      <c r="N6" s="47"/>
      <c r="O6" s="47"/>
      <c r="P6" s="47"/>
      <c r="Q6" s="47"/>
      <c r="R6" s="50"/>
      <c r="S6" s="50"/>
      <c r="T6" s="50"/>
      <c r="U6" s="50"/>
      <c r="V6" s="115"/>
      <c r="W6" s="130" t="s">
        <v>167</v>
      </c>
      <c r="X6" s="56"/>
      <c r="Y6" s="56"/>
      <c r="Z6" s="56"/>
      <c r="AA6" s="56"/>
      <c r="AB6" s="25"/>
      <c r="AC6" s="145" t="s">
        <v>169</v>
      </c>
      <c r="AD6" s="153"/>
      <c r="AE6" s="153"/>
      <c r="AF6" s="153"/>
      <c r="AG6" s="153"/>
      <c r="AH6" s="153"/>
      <c r="AI6" s="153"/>
      <c r="AJ6" s="153"/>
      <c r="AK6" s="153"/>
      <c r="AL6" s="167"/>
      <c r="AM6" s="175" t="s">
        <v>79</v>
      </c>
      <c r="AN6" s="58"/>
      <c r="AO6" s="58"/>
      <c r="AP6" s="58"/>
      <c r="AQ6" s="58"/>
      <c r="AR6" s="58"/>
      <c r="AS6" s="58"/>
      <c r="AT6" s="63"/>
      <c r="AU6" s="182" t="s">
        <v>75</v>
      </c>
      <c r="AV6" s="139"/>
      <c r="AW6" s="139"/>
      <c r="AX6" s="139"/>
      <c r="AY6" s="190" t="s">
        <v>173</v>
      </c>
      <c r="AZ6" s="198"/>
      <c r="BA6" s="198"/>
      <c r="BB6" s="198"/>
      <c r="BC6" s="198"/>
      <c r="BD6" s="198"/>
      <c r="BE6" s="198"/>
      <c r="BF6" s="198"/>
      <c r="BG6" s="198"/>
      <c r="BH6" s="198"/>
      <c r="BI6" s="198"/>
      <c r="BJ6" s="198"/>
      <c r="BK6" s="198"/>
      <c r="BL6" s="198"/>
      <c r="BM6" s="209"/>
      <c r="BN6" s="214">
        <v>429990</v>
      </c>
      <c r="BO6" s="217"/>
      <c r="BP6" s="217"/>
      <c r="BQ6" s="217"/>
      <c r="BR6" s="217"/>
      <c r="BS6" s="217"/>
      <c r="BT6" s="217"/>
      <c r="BU6" s="220"/>
      <c r="BV6" s="214">
        <v>373904</v>
      </c>
      <c r="BW6" s="217"/>
      <c r="BX6" s="217"/>
      <c r="BY6" s="217"/>
      <c r="BZ6" s="217"/>
      <c r="CA6" s="217"/>
      <c r="CB6" s="217"/>
      <c r="CC6" s="220"/>
      <c r="CD6" s="192" t="s">
        <v>174</v>
      </c>
      <c r="CE6" s="111"/>
      <c r="CF6" s="111"/>
      <c r="CG6" s="111"/>
      <c r="CH6" s="111"/>
      <c r="CI6" s="111"/>
      <c r="CJ6" s="111"/>
      <c r="CK6" s="111"/>
      <c r="CL6" s="111"/>
      <c r="CM6" s="111"/>
      <c r="CN6" s="111"/>
      <c r="CO6" s="111"/>
      <c r="CP6" s="111"/>
      <c r="CQ6" s="111"/>
      <c r="CR6" s="111"/>
      <c r="CS6" s="211"/>
      <c r="CT6" s="231">
        <v>87.3</v>
      </c>
      <c r="CU6" s="239"/>
      <c r="CV6" s="239"/>
      <c r="CW6" s="239"/>
      <c r="CX6" s="239"/>
      <c r="CY6" s="239"/>
      <c r="CZ6" s="239"/>
      <c r="DA6" s="247"/>
      <c r="DB6" s="231">
        <v>86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175</v>
      </c>
      <c r="AN7" s="58"/>
      <c r="AO7" s="58"/>
      <c r="AP7" s="58"/>
      <c r="AQ7" s="58"/>
      <c r="AR7" s="58"/>
      <c r="AS7" s="58"/>
      <c r="AT7" s="63"/>
      <c r="AU7" s="182" t="s">
        <v>75</v>
      </c>
      <c r="AV7" s="139"/>
      <c r="AW7" s="139"/>
      <c r="AX7" s="139"/>
      <c r="AY7" s="190" t="s">
        <v>177</v>
      </c>
      <c r="AZ7" s="198"/>
      <c r="BA7" s="198"/>
      <c r="BB7" s="198"/>
      <c r="BC7" s="198"/>
      <c r="BD7" s="198"/>
      <c r="BE7" s="198"/>
      <c r="BF7" s="198"/>
      <c r="BG7" s="198"/>
      <c r="BH7" s="198"/>
      <c r="BI7" s="198"/>
      <c r="BJ7" s="198"/>
      <c r="BK7" s="198"/>
      <c r="BL7" s="198"/>
      <c r="BM7" s="209"/>
      <c r="BN7" s="214">
        <v>155629</v>
      </c>
      <c r="BO7" s="217"/>
      <c r="BP7" s="217"/>
      <c r="BQ7" s="217"/>
      <c r="BR7" s="217"/>
      <c r="BS7" s="217"/>
      <c r="BT7" s="217"/>
      <c r="BU7" s="220"/>
      <c r="BV7" s="214">
        <v>94962</v>
      </c>
      <c r="BW7" s="217"/>
      <c r="BX7" s="217"/>
      <c r="BY7" s="217"/>
      <c r="BZ7" s="217"/>
      <c r="CA7" s="217"/>
      <c r="CB7" s="217"/>
      <c r="CC7" s="220"/>
      <c r="CD7" s="192" t="s">
        <v>178</v>
      </c>
      <c r="CE7" s="111"/>
      <c r="CF7" s="111"/>
      <c r="CG7" s="111"/>
      <c r="CH7" s="111"/>
      <c r="CI7" s="111"/>
      <c r="CJ7" s="111"/>
      <c r="CK7" s="111"/>
      <c r="CL7" s="111"/>
      <c r="CM7" s="111"/>
      <c r="CN7" s="111"/>
      <c r="CO7" s="111"/>
      <c r="CP7" s="111"/>
      <c r="CQ7" s="111"/>
      <c r="CR7" s="111"/>
      <c r="CS7" s="211"/>
      <c r="CT7" s="214">
        <v>5076918</v>
      </c>
      <c r="CU7" s="217"/>
      <c r="CV7" s="217"/>
      <c r="CW7" s="217"/>
      <c r="CX7" s="217"/>
      <c r="CY7" s="217"/>
      <c r="CZ7" s="217"/>
      <c r="DA7" s="220"/>
      <c r="DB7" s="214">
        <v>5032621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179</v>
      </c>
      <c r="AN8" s="58"/>
      <c r="AO8" s="58"/>
      <c r="AP8" s="58"/>
      <c r="AQ8" s="58"/>
      <c r="AR8" s="58"/>
      <c r="AS8" s="58"/>
      <c r="AT8" s="63"/>
      <c r="AU8" s="182" t="s">
        <v>75</v>
      </c>
      <c r="AV8" s="139"/>
      <c r="AW8" s="139"/>
      <c r="AX8" s="139"/>
      <c r="AY8" s="190" t="s">
        <v>182</v>
      </c>
      <c r="AZ8" s="198"/>
      <c r="BA8" s="198"/>
      <c r="BB8" s="198"/>
      <c r="BC8" s="198"/>
      <c r="BD8" s="198"/>
      <c r="BE8" s="198"/>
      <c r="BF8" s="198"/>
      <c r="BG8" s="198"/>
      <c r="BH8" s="198"/>
      <c r="BI8" s="198"/>
      <c r="BJ8" s="198"/>
      <c r="BK8" s="198"/>
      <c r="BL8" s="198"/>
      <c r="BM8" s="209"/>
      <c r="BN8" s="214">
        <v>274361</v>
      </c>
      <c r="BO8" s="217"/>
      <c r="BP8" s="217"/>
      <c r="BQ8" s="217"/>
      <c r="BR8" s="217"/>
      <c r="BS8" s="217"/>
      <c r="BT8" s="217"/>
      <c r="BU8" s="220"/>
      <c r="BV8" s="214">
        <v>278942</v>
      </c>
      <c r="BW8" s="217"/>
      <c r="BX8" s="217"/>
      <c r="BY8" s="217"/>
      <c r="BZ8" s="217"/>
      <c r="CA8" s="217"/>
      <c r="CB8" s="217"/>
      <c r="CC8" s="220"/>
      <c r="CD8" s="192" t="s">
        <v>183</v>
      </c>
      <c r="CE8" s="111"/>
      <c r="CF8" s="111"/>
      <c r="CG8" s="111"/>
      <c r="CH8" s="111"/>
      <c r="CI8" s="111"/>
      <c r="CJ8" s="111"/>
      <c r="CK8" s="111"/>
      <c r="CL8" s="111"/>
      <c r="CM8" s="111"/>
      <c r="CN8" s="111"/>
      <c r="CO8" s="111"/>
      <c r="CP8" s="111"/>
      <c r="CQ8" s="111"/>
      <c r="CR8" s="111"/>
      <c r="CS8" s="211"/>
      <c r="CT8" s="232">
        <v>0.34</v>
      </c>
      <c r="CU8" s="240"/>
      <c r="CV8" s="240"/>
      <c r="CW8" s="240"/>
      <c r="CX8" s="240"/>
      <c r="CY8" s="240"/>
      <c r="CZ8" s="240"/>
      <c r="DA8" s="248"/>
      <c r="DB8" s="232">
        <v>0.34</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14219</v>
      </c>
      <c r="S9" s="106"/>
      <c r="T9" s="106"/>
      <c r="U9" s="106"/>
      <c r="V9" s="117"/>
      <c r="W9" s="127" t="s">
        <v>185</v>
      </c>
      <c r="X9" s="137"/>
      <c r="Y9" s="137"/>
      <c r="Z9" s="137"/>
      <c r="AA9" s="137"/>
      <c r="AB9" s="137"/>
      <c r="AC9" s="137"/>
      <c r="AD9" s="137"/>
      <c r="AE9" s="137"/>
      <c r="AF9" s="137"/>
      <c r="AG9" s="137"/>
      <c r="AH9" s="137"/>
      <c r="AI9" s="137"/>
      <c r="AJ9" s="137"/>
      <c r="AK9" s="137"/>
      <c r="AL9" s="164"/>
      <c r="AM9" s="175" t="s">
        <v>186</v>
      </c>
      <c r="AN9" s="58"/>
      <c r="AO9" s="58"/>
      <c r="AP9" s="58"/>
      <c r="AQ9" s="58"/>
      <c r="AR9" s="58"/>
      <c r="AS9" s="58"/>
      <c r="AT9" s="63"/>
      <c r="AU9" s="182" t="s">
        <v>75</v>
      </c>
      <c r="AV9" s="139"/>
      <c r="AW9" s="139"/>
      <c r="AX9" s="139"/>
      <c r="AY9" s="190" t="s">
        <v>76</v>
      </c>
      <c r="AZ9" s="198"/>
      <c r="BA9" s="198"/>
      <c r="BB9" s="198"/>
      <c r="BC9" s="198"/>
      <c r="BD9" s="198"/>
      <c r="BE9" s="198"/>
      <c r="BF9" s="198"/>
      <c r="BG9" s="198"/>
      <c r="BH9" s="198"/>
      <c r="BI9" s="198"/>
      <c r="BJ9" s="198"/>
      <c r="BK9" s="198"/>
      <c r="BL9" s="198"/>
      <c r="BM9" s="209"/>
      <c r="BN9" s="214">
        <v>-4581</v>
      </c>
      <c r="BO9" s="217"/>
      <c r="BP9" s="217"/>
      <c r="BQ9" s="217"/>
      <c r="BR9" s="217"/>
      <c r="BS9" s="217"/>
      <c r="BT9" s="217"/>
      <c r="BU9" s="220"/>
      <c r="BV9" s="214">
        <v>-122675</v>
      </c>
      <c r="BW9" s="217"/>
      <c r="BX9" s="217"/>
      <c r="BY9" s="217"/>
      <c r="BZ9" s="217"/>
      <c r="CA9" s="217"/>
      <c r="CB9" s="217"/>
      <c r="CC9" s="220"/>
      <c r="CD9" s="192" t="s">
        <v>73</v>
      </c>
      <c r="CE9" s="111"/>
      <c r="CF9" s="111"/>
      <c r="CG9" s="111"/>
      <c r="CH9" s="111"/>
      <c r="CI9" s="111"/>
      <c r="CJ9" s="111"/>
      <c r="CK9" s="111"/>
      <c r="CL9" s="111"/>
      <c r="CM9" s="111"/>
      <c r="CN9" s="111"/>
      <c r="CO9" s="111"/>
      <c r="CP9" s="111"/>
      <c r="CQ9" s="111"/>
      <c r="CR9" s="111"/>
      <c r="CS9" s="211"/>
      <c r="CT9" s="230">
        <v>12.7</v>
      </c>
      <c r="CU9" s="238"/>
      <c r="CV9" s="238"/>
      <c r="CW9" s="238"/>
      <c r="CX9" s="238"/>
      <c r="CY9" s="238"/>
      <c r="CZ9" s="238"/>
      <c r="DA9" s="246"/>
      <c r="DB9" s="230">
        <v>13.8</v>
      </c>
      <c r="DC9" s="238"/>
      <c r="DD9" s="238"/>
      <c r="DE9" s="238"/>
      <c r="DF9" s="238"/>
      <c r="DG9" s="238"/>
      <c r="DH9" s="238"/>
      <c r="DI9" s="246"/>
    </row>
    <row r="10" spans="1:119" ht="18.75" customHeight="1">
      <c r="A10" s="2"/>
      <c r="B10" s="10"/>
      <c r="C10" s="27"/>
      <c r="D10" s="27"/>
      <c r="E10" s="27"/>
      <c r="F10" s="27"/>
      <c r="G10" s="27"/>
      <c r="H10" s="27"/>
      <c r="I10" s="27"/>
      <c r="J10" s="27"/>
      <c r="K10" s="31"/>
      <c r="L10" s="52" t="s">
        <v>190</v>
      </c>
      <c r="M10" s="58"/>
      <c r="N10" s="58"/>
      <c r="O10" s="58"/>
      <c r="P10" s="58"/>
      <c r="Q10" s="63"/>
      <c r="R10" s="72">
        <v>15291</v>
      </c>
      <c r="S10" s="80"/>
      <c r="T10" s="80"/>
      <c r="U10" s="80"/>
      <c r="V10" s="118"/>
      <c r="W10" s="128"/>
      <c r="X10" s="54"/>
      <c r="Y10" s="54"/>
      <c r="Z10" s="54"/>
      <c r="AA10" s="54"/>
      <c r="AB10" s="54"/>
      <c r="AC10" s="54"/>
      <c r="AD10" s="54"/>
      <c r="AE10" s="54"/>
      <c r="AF10" s="54"/>
      <c r="AG10" s="54"/>
      <c r="AH10" s="54"/>
      <c r="AI10" s="54"/>
      <c r="AJ10" s="54"/>
      <c r="AK10" s="54"/>
      <c r="AL10" s="165"/>
      <c r="AM10" s="175" t="s">
        <v>191</v>
      </c>
      <c r="AN10" s="58"/>
      <c r="AO10" s="58"/>
      <c r="AP10" s="58"/>
      <c r="AQ10" s="58"/>
      <c r="AR10" s="58"/>
      <c r="AS10" s="58"/>
      <c r="AT10" s="63"/>
      <c r="AU10" s="182" t="s">
        <v>194</v>
      </c>
      <c r="AV10" s="139"/>
      <c r="AW10" s="139"/>
      <c r="AX10" s="139"/>
      <c r="AY10" s="190" t="s">
        <v>195</v>
      </c>
      <c r="AZ10" s="198"/>
      <c r="BA10" s="198"/>
      <c r="BB10" s="198"/>
      <c r="BC10" s="198"/>
      <c r="BD10" s="198"/>
      <c r="BE10" s="198"/>
      <c r="BF10" s="198"/>
      <c r="BG10" s="198"/>
      <c r="BH10" s="198"/>
      <c r="BI10" s="198"/>
      <c r="BJ10" s="198"/>
      <c r="BK10" s="198"/>
      <c r="BL10" s="198"/>
      <c r="BM10" s="209"/>
      <c r="BN10" s="214">
        <v>52</v>
      </c>
      <c r="BO10" s="217"/>
      <c r="BP10" s="217"/>
      <c r="BQ10" s="217"/>
      <c r="BR10" s="217"/>
      <c r="BS10" s="217"/>
      <c r="BT10" s="217"/>
      <c r="BU10" s="220"/>
      <c r="BV10" s="214">
        <v>28</v>
      </c>
      <c r="BW10" s="217"/>
      <c r="BX10" s="217"/>
      <c r="BY10" s="217"/>
      <c r="BZ10" s="217"/>
      <c r="CA10" s="217"/>
      <c r="CB10" s="217"/>
      <c r="CC10" s="220"/>
      <c r="CD10" s="222" t="s">
        <v>196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199</v>
      </c>
      <c r="M11" s="59"/>
      <c r="N11" s="59"/>
      <c r="O11" s="59"/>
      <c r="P11" s="59"/>
      <c r="Q11" s="64"/>
      <c r="R11" s="98" t="s">
        <v>200</v>
      </c>
      <c r="S11" s="107"/>
      <c r="T11" s="107"/>
      <c r="U11" s="107"/>
      <c r="V11" s="119"/>
      <c r="W11" s="128"/>
      <c r="X11" s="54"/>
      <c r="Y11" s="54"/>
      <c r="Z11" s="54"/>
      <c r="AA11" s="54"/>
      <c r="AB11" s="54"/>
      <c r="AC11" s="54"/>
      <c r="AD11" s="54"/>
      <c r="AE11" s="54"/>
      <c r="AF11" s="54"/>
      <c r="AG11" s="54"/>
      <c r="AH11" s="54"/>
      <c r="AI11" s="54"/>
      <c r="AJ11" s="54"/>
      <c r="AK11" s="54"/>
      <c r="AL11" s="165"/>
      <c r="AM11" s="175" t="s">
        <v>201</v>
      </c>
      <c r="AN11" s="58"/>
      <c r="AO11" s="58"/>
      <c r="AP11" s="58"/>
      <c r="AQ11" s="58"/>
      <c r="AR11" s="58"/>
      <c r="AS11" s="58"/>
      <c r="AT11" s="63"/>
      <c r="AU11" s="182" t="s">
        <v>194</v>
      </c>
      <c r="AV11" s="139"/>
      <c r="AW11" s="139"/>
      <c r="AX11" s="139"/>
      <c r="AY11" s="190" t="s">
        <v>202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23240</v>
      </c>
      <c r="BW11" s="217"/>
      <c r="BX11" s="217"/>
      <c r="BY11" s="217"/>
      <c r="BZ11" s="217"/>
      <c r="CA11" s="217"/>
      <c r="CB11" s="217"/>
      <c r="CC11" s="220"/>
      <c r="CD11" s="192" t="s">
        <v>205</v>
      </c>
      <c r="CE11" s="111"/>
      <c r="CF11" s="111"/>
      <c r="CG11" s="111"/>
      <c r="CH11" s="111"/>
      <c r="CI11" s="111"/>
      <c r="CJ11" s="111"/>
      <c r="CK11" s="111"/>
      <c r="CL11" s="111"/>
      <c r="CM11" s="111"/>
      <c r="CN11" s="111"/>
      <c r="CO11" s="111"/>
      <c r="CP11" s="111"/>
      <c r="CQ11" s="111"/>
      <c r="CR11" s="111"/>
      <c r="CS11" s="211"/>
      <c r="CT11" s="232" t="s">
        <v>206</v>
      </c>
      <c r="CU11" s="240"/>
      <c r="CV11" s="240"/>
      <c r="CW11" s="240"/>
      <c r="CX11" s="240"/>
      <c r="CY11" s="240"/>
      <c r="CZ11" s="240"/>
      <c r="DA11" s="248"/>
      <c r="DB11" s="232" t="s">
        <v>206</v>
      </c>
      <c r="DC11" s="240"/>
      <c r="DD11" s="240"/>
      <c r="DE11" s="240"/>
      <c r="DF11" s="240"/>
      <c r="DG11" s="240"/>
      <c r="DH11" s="240"/>
      <c r="DI11" s="248"/>
    </row>
    <row r="12" spans="1:119" ht="18.75" customHeight="1">
      <c r="A12" s="2"/>
      <c r="B12" s="11" t="s">
        <v>208</v>
      </c>
      <c r="C12" s="28"/>
      <c r="D12" s="28"/>
      <c r="E12" s="28"/>
      <c r="F12" s="28"/>
      <c r="G12" s="28"/>
      <c r="H12" s="28"/>
      <c r="I12" s="28"/>
      <c r="J12" s="28"/>
      <c r="K12" s="60"/>
      <c r="L12" s="66" t="s">
        <v>209</v>
      </c>
      <c r="M12" s="75"/>
      <c r="N12" s="75"/>
      <c r="O12" s="75"/>
      <c r="P12" s="75"/>
      <c r="Q12" s="87"/>
      <c r="R12" s="99">
        <v>14127</v>
      </c>
      <c r="S12" s="108"/>
      <c r="T12" s="108"/>
      <c r="U12" s="108"/>
      <c r="V12" s="120"/>
      <c r="W12" s="132" t="s">
        <v>8</v>
      </c>
      <c r="X12" s="139"/>
      <c r="Y12" s="139"/>
      <c r="Z12" s="139"/>
      <c r="AA12" s="139"/>
      <c r="AB12" s="144"/>
      <c r="AC12" s="148" t="s">
        <v>117</v>
      </c>
      <c r="AD12" s="155"/>
      <c r="AE12" s="155"/>
      <c r="AF12" s="155"/>
      <c r="AG12" s="158"/>
      <c r="AH12" s="148" t="s">
        <v>211</v>
      </c>
      <c r="AI12" s="155"/>
      <c r="AJ12" s="155"/>
      <c r="AK12" s="155"/>
      <c r="AL12" s="170"/>
      <c r="AM12" s="175" t="s">
        <v>212</v>
      </c>
      <c r="AN12" s="58"/>
      <c r="AO12" s="58"/>
      <c r="AP12" s="58"/>
      <c r="AQ12" s="58"/>
      <c r="AR12" s="58"/>
      <c r="AS12" s="58"/>
      <c r="AT12" s="63"/>
      <c r="AU12" s="182" t="s">
        <v>194</v>
      </c>
      <c r="AV12" s="139"/>
      <c r="AW12" s="139"/>
      <c r="AX12" s="139"/>
      <c r="AY12" s="190" t="s">
        <v>215</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217</v>
      </c>
      <c r="CE12" s="111"/>
      <c r="CF12" s="111"/>
      <c r="CG12" s="111"/>
      <c r="CH12" s="111"/>
      <c r="CI12" s="111"/>
      <c r="CJ12" s="111"/>
      <c r="CK12" s="111"/>
      <c r="CL12" s="111"/>
      <c r="CM12" s="111"/>
      <c r="CN12" s="111"/>
      <c r="CO12" s="111"/>
      <c r="CP12" s="111"/>
      <c r="CQ12" s="111"/>
      <c r="CR12" s="111"/>
      <c r="CS12" s="211"/>
      <c r="CT12" s="232" t="s">
        <v>206</v>
      </c>
      <c r="CU12" s="240"/>
      <c r="CV12" s="240"/>
      <c r="CW12" s="240"/>
      <c r="CX12" s="240"/>
      <c r="CY12" s="240"/>
      <c r="CZ12" s="240"/>
      <c r="DA12" s="248"/>
      <c r="DB12" s="232" t="s">
        <v>206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219</v>
      </c>
      <c r="N13" s="82"/>
      <c r="O13" s="82"/>
      <c r="P13" s="82"/>
      <c r="Q13" s="88"/>
      <c r="R13" s="100">
        <v>13899</v>
      </c>
      <c r="S13" s="109"/>
      <c r="T13" s="109"/>
      <c r="U13" s="109"/>
      <c r="V13" s="121"/>
      <c r="W13" s="130" t="s">
        <v>220</v>
      </c>
      <c r="X13" s="56"/>
      <c r="Y13" s="56"/>
      <c r="Z13" s="56"/>
      <c r="AA13" s="56"/>
      <c r="AB13" s="25"/>
      <c r="AC13" s="72">
        <v>265</v>
      </c>
      <c r="AD13" s="80"/>
      <c r="AE13" s="80"/>
      <c r="AF13" s="80"/>
      <c r="AG13" s="84"/>
      <c r="AH13" s="72">
        <v>312</v>
      </c>
      <c r="AI13" s="80"/>
      <c r="AJ13" s="80"/>
      <c r="AK13" s="80"/>
      <c r="AL13" s="118"/>
      <c r="AM13" s="175" t="s">
        <v>222</v>
      </c>
      <c r="AN13" s="58"/>
      <c r="AO13" s="58"/>
      <c r="AP13" s="58"/>
      <c r="AQ13" s="58"/>
      <c r="AR13" s="58"/>
      <c r="AS13" s="58"/>
      <c r="AT13" s="63"/>
      <c r="AU13" s="182" t="s">
        <v>194</v>
      </c>
      <c r="AV13" s="139"/>
      <c r="AW13" s="139"/>
      <c r="AX13" s="139"/>
      <c r="AY13" s="190" t="s">
        <v>224</v>
      </c>
      <c r="AZ13" s="198"/>
      <c r="BA13" s="198"/>
      <c r="BB13" s="198"/>
      <c r="BC13" s="198"/>
      <c r="BD13" s="198"/>
      <c r="BE13" s="198"/>
      <c r="BF13" s="198"/>
      <c r="BG13" s="198"/>
      <c r="BH13" s="198"/>
      <c r="BI13" s="198"/>
      <c r="BJ13" s="198"/>
      <c r="BK13" s="198"/>
      <c r="BL13" s="198"/>
      <c r="BM13" s="209"/>
      <c r="BN13" s="214">
        <v>-4529</v>
      </c>
      <c r="BO13" s="217"/>
      <c r="BP13" s="217"/>
      <c r="BQ13" s="217"/>
      <c r="BR13" s="217"/>
      <c r="BS13" s="217"/>
      <c r="BT13" s="217"/>
      <c r="BU13" s="220"/>
      <c r="BV13" s="214">
        <v>-99407</v>
      </c>
      <c r="BW13" s="217"/>
      <c r="BX13" s="217"/>
      <c r="BY13" s="217"/>
      <c r="BZ13" s="217"/>
      <c r="CA13" s="217"/>
      <c r="CB13" s="217"/>
      <c r="CC13" s="220"/>
      <c r="CD13" s="192" t="s">
        <v>225</v>
      </c>
      <c r="CE13" s="111"/>
      <c r="CF13" s="111"/>
      <c r="CG13" s="111"/>
      <c r="CH13" s="111"/>
      <c r="CI13" s="111"/>
      <c r="CJ13" s="111"/>
      <c r="CK13" s="111"/>
      <c r="CL13" s="111"/>
      <c r="CM13" s="111"/>
      <c r="CN13" s="111"/>
      <c r="CO13" s="111"/>
      <c r="CP13" s="111"/>
      <c r="CQ13" s="111"/>
      <c r="CR13" s="111"/>
      <c r="CS13" s="211"/>
      <c r="CT13" s="230">
        <v>10.4</v>
      </c>
      <c r="CU13" s="238"/>
      <c r="CV13" s="238"/>
      <c r="CW13" s="238"/>
      <c r="CX13" s="238"/>
      <c r="CY13" s="238"/>
      <c r="CZ13" s="238"/>
      <c r="DA13" s="246"/>
      <c r="DB13" s="230">
        <v>10.9</v>
      </c>
      <c r="DC13" s="238"/>
      <c r="DD13" s="238"/>
      <c r="DE13" s="238"/>
      <c r="DF13" s="238"/>
      <c r="DG13" s="238"/>
      <c r="DH13" s="238"/>
      <c r="DI13" s="246"/>
    </row>
    <row r="14" spans="1:119" ht="18.75" customHeight="1">
      <c r="A14" s="2"/>
      <c r="B14" s="12"/>
      <c r="C14" s="29"/>
      <c r="D14" s="29"/>
      <c r="E14" s="29"/>
      <c r="F14" s="29"/>
      <c r="G14" s="29"/>
      <c r="H14" s="29"/>
      <c r="I14" s="29"/>
      <c r="J14" s="29"/>
      <c r="K14" s="61"/>
      <c r="L14" s="68" t="s">
        <v>226</v>
      </c>
      <c r="M14" s="77"/>
      <c r="N14" s="77"/>
      <c r="O14" s="77"/>
      <c r="P14" s="77"/>
      <c r="Q14" s="89"/>
      <c r="R14" s="100">
        <v>14340</v>
      </c>
      <c r="S14" s="109"/>
      <c r="T14" s="109"/>
      <c r="U14" s="109"/>
      <c r="V14" s="121"/>
      <c r="W14" s="129"/>
      <c r="X14" s="57"/>
      <c r="Y14" s="57"/>
      <c r="Z14" s="57"/>
      <c r="AA14" s="57"/>
      <c r="AB14" s="24"/>
      <c r="AC14" s="149">
        <v>3.8</v>
      </c>
      <c r="AD14" s="156"/>
      <c r="AE14" s="156"/>
      <c r="AF14" s="156"/>
      <c r="AG14" s="159"/>
      <c r="AH14" s="149">
        <v>4.0999999999999996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230</v>
      </c>
      <c r="CE14" s="200"/>
      <c r="CF14" s="200"/>
      <c r="CG14" s="200"/>
      <c r="CH14" s="200"/>
      <c r="CI14" s="200"/>
      <c r="CJ14" s="200"/>
      <c r="CK14" s="200"/>
      <c r="CL14" s="200"/>
      <c r="CM14" s="200"/>
      <c r="CN14" s="200"/>
      <c r="CO14" s="200"/>
      <c r="CP14" s="200"/>
      <c r="CQ14" s="200"/>
      <c r="CR14" s="200"/>
      <c r="CS14" s="212"/>
      <c r="CT14" s="234">
        <v>61.7</v>
      </c>
      <c r="CU14" s="242"/>
      <c r="CV14" s="242"/>
      <c r="CW14" s="242"/>
      <c r="CX14" s="242"/>
      <c r="CY14" s="242"/>
      <c r="CZ14" s="242"/>
      <c r="DA14" s="250"/>
      <c r="DB14" s="234">
        <v>68.2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219</v>
      </c>
      <c r="N15" s="82"/>
      <c r="O15" s="82"/>
      <c r="P15" s="82"/>
      <c r="Q15" s="88"/>
      <c r="R15" s="100">
        <v>14151</v>
      </c>
      <c r="S15" s="109"/>
      <c r="T15" s="109"/>
      <c r="U15" s="109"/>
      <c r="V15" s="121"/>
      <c r="W15" s="130" t="s">
        <v>6</v>
      </c>
      <c r="X15" s="56"/>
      <c r="Y15" s="56"/>
      <c r="Z15" s="56"/>
      <c r="AA15" s="56"/>
      <c r="AB15" s="25"/>
      <c r="AC15" s="72">
        <v>2271</v>
      </c>
      <c r="AD15" s="80"/>
      <c r="AE15" s="80"/>
      <c r="AF15" s="80"/>
      <c r="AG15" s="84"/>
      <c r="AH15" s="72">
        <v>2465</v>
      </c>
      <c r="AI15" s="80"/>
      <c r="AJ15" s="80"/>
      <c r="AK15" s="80"/>
      <c r="AL15" s="118"/>
      <c r="AM15" s="175"/>
      <c r="AN15" s="58"/>
      <c r="AO15" s="58"/>
      <c r="AP15" s="58"/>
      <c r="AQ15" s="58"/>
      <c r="AR15" s="58"/>
      <c r="AS15" s="58"/>
      <c r="AT15" s="63"/>
      <c r="AU15" s="182"/>
      <c r="AV15" s="139"/>
      <c r="AW15" s="139"/>
      <c r="AX15" s="139"/>
      <c r="AY15" s="189" t="s">
        <v>232</v>
      </c>
      <c r="AZ15" s="197"/>
      <c r="BA15" s="197"/>
      <c r="BB15" s="197"/>
      <c r="BC15" s="197"/>
      <c r="BD15" s="197"/>
      <c r="BE15" s="197"/>
      <c r="BF15" s="197"/>
      <c r="BG15" s="197"/>
      <c r="BH15" s="197"/>
      <c r="BI15" s="197"/>
      <c r="BJ15" s="197"/>
      <c r="BK15" s="197"/>
      <c r="BL15" s="197"/>
      <c r="BM15" s="208"/>
      <c r="BN15" s="213">
        <v>1638273</v>
      </c>
      <c r="BO15" s="216"/>
      <c r="BP15" s="216"/>
      <c r="BQ15" s="216"/>
      <c r="BR15" s="216"/>
      <c r="BS15" s="216"/>
      <c r="BT15" s="216"/>
      <c r="BU15" s="219"/>
      <c r="BV15" s="213">
        <v>1580855</v>
      </c>
      <c r="BW15" s="216"/>
      <c r="BX15" s="216"/>
      <c r="BY15" s="216"/>
      <c r="BZ15" s="216"/>
      <c r="CA15" s="216"/>
      <c r="CB15" s="216"/>
      <c r="CC15" s="219"/>
      <c r="CD15" s="222" t="s">
        <v>218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234</v>
      </c>
      <c r="M16" s="78"/>
      <c r="N16" s="78"/>
      <c r="O16" s="78"/>
      <c r="P16" s="78"/>
      <c r="Q16" s="90"/>
      <c r="R16" s="101" t="s">
        <v>235</v>
      </c>
      <c r="S16" s="110"/>
      <c r="T16" s="110"/>
      <c r="U16" s="110"/>
      <c r="V16" s="122"/>
      <c r="W16" s="129"/>
      <c r="X16" s="57"/>
      <c r="Y16" s="57"/>
      <c r="Z16" s="57"/>
      <c r="AA16" s="57"/>
      <c r="AB16" s="24"/>
      <c r="AC16" s="149">
        <v>32.299999999999997</v>
      </c>
      <c r="AD16" s="156"/>
      <c r="AE16" s="156"/>
      <c r="AF16" s="156"/>
      <c r="AG16" s="159"/>
      <c r="AH16" s="149">
        <v>32.5</v>
      </c>
      <c r="AI16" s="156"/>
      <c r="AJ16" s="156"/>
      <c r="AK16" s="156"/>
      <c r="AL16" s="171"/>
      <c r="AM16" s="175"/>
      <c r="AN16" s="58"/>
      <c r="AO16" s="58"/>
      <c r="AP16" s="58"/>
      <c r="AQ16" s="58"/>
      <c r="AR16" s="58"/>
      <c r="AS16" s="58"/>
      <c r="AT16" s="63"/>
      <c r="AU16" s="182"/>
      <c r="AV16" s="139"/>
      <c r="AW16" s="139"/>
      <c r="AX16" s="139"/>
      <c r="AY16" s="190" t="s">
        <v>115</v>
      </c>
      <c r="AZ16" s="198"/>
      <c r="BA16" s="198"/>
      <c r="BB16" s="198"/>
      <c r="BC16" s="198"/>
      <c r="BD16" s="198"/>
      <c r="BE16" s="198"/>
      <c r="BF16" s="198"/>
      <c r="BG16" s="198"/>
      <c r="BH16" s="198"/>
      <c r="BI16" s="198"/>
      <c r="BJ16" s="198"/>
      <c r="BK16" s="198"/>
      <c r="BL16" s="198"/>
      <c r="BM16" s="209"/>
      <c r="BN16" s="214">
        <v>4633858</v>
      </c>
      <c r="BO16" s="217"/>
      <c r="BP16" s="217"/>
      <c r="BQ16" s="217"/>
      <c r="BR16" s="217"/>
      <c r="BS16" s="217"/>
      <c r="BT16" s="217"/>
      <c r="BU16" s="220"/>
      <c r="BV16" s="214">
        <v>4583538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110</v>
      </c>
      <c r="N17" s="83"/>
      <c r="O17" s="83"/>
      <c r="P17" s="83"/>
      <c r="Q17" s="91"/>
      <c r="R17" s="101" t="s">
        <v>237</v>
      </c>
      <c r="S17" s="110"/>
      <c r="T17" s="110"/>
      <c r="U17" s="110"/>
      <c r="V17" s="122"/>
      <c r="W17" s="130" t="s">
        <v>104</v>
      </c>
      <c r="X17" s="56"/>
      <c r="Y17" s="56"/>
      <c r="Z17" s="56"/>
      <c r="AA17" s="56"/>
      <c r="AB17" s="25"/>
      <c r="AC17" s="72">
        <v>4491</v>
      </c>
      <c r="AD17" s="80"/>
      <c r="AE17" s="80"/>
      <c r="AF17" s="80"/>
      <c r="AG17" s="84"/>
      <c r="AH17" s="72">
        <v>4816</v>
      </c>
      <c r="AI17" s="80"/>
      <c r="AJ17" s="80"/>
      <c r="AK17" s="80"/>
      <c r="AL17" s="118"/>
      <c r="AM17" s="175"/>
      <c r="AN17" s="58"/>
      <c r="AO17" s="58"/>
      <c r="AP17" s="58"/>
      <c r="AQ17" s="58"/>
      <c r="AR17" s="58"/>
      <c r="AS17" s="58"/>
      <c r="AT17" s="63"/>
      <c r="AU17" s="182"/>
      <c r="AV17" s="139"/>
      <c r="AW17" s="139"/>
      <c r="AX17" s="139"/>
      <c r="AY17" s="190" t="s">
        <v>238</v>
      </c>
      <c r="AZ17" s="198"/>
      <c r="BA17" s="198"/>
      <c r="BB17" s="198"/>
      <c r="BC17" s="198"/>
      <c r="BD17" s="198"/>
      <c r="BE17" s="198"/>
      <c r="BF17" s="198"/>
      <c r="BG17" s="198"/>
      <c r="BH17" s="198"/>
      <c r="BI17" s="198"/>
      <c r="BJ17" s="198"/>
      <c r="BK17" s="198"/>
      <c r="BL17" s="198"/>
      <c r="BM17" s="209"/>
      <c r="BN17" s="214">
        <v>2040833</v>
      </c>
      <c r="BO17" s="217"/>
      <c r="BP17" s="217"/>
      <c r="BQ17" s="217"/>
      <c r="BR17" s="217"/>
      <c r="BS17" s="217"/>
      <c r="BT17" s="217"/>
      <c r="BU17" s="220"/>
      <c r="BV17" s="214">
        <v>1970149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239</v>
      </c>
      <c r="C18" s="31"/>
      <c r="D18" s="31"/>
      <c r="E18" s="49"/>
      <c r="F18" s="49"/>
      <c r="G18" s="49"/>
      <c r="H18" s="49"/>
      <c r="I18" s="49"/>
      <c r="J18" s="49"/>
      <c r="K18" s="49"/>
      <c r="L18" s="70">
        <v>112</v>
      </c>
      <c r="M18" s="70"/>
      <c r="N18" s="70"/>
      <c r="O18" s="70"/>
      <c r="P18" s="70"/>
      <c r="Q18" s="70"/>
      <c r="R18" s="102"/>
      <c r="S18" s="102"/>
      <c r="T18" s="102"/>
      <c r="U18" s="102"/>
      <c r="V18" s="123"/>
      <c r="W18" s="131"/>
      <c r="X18" s="138"/>
      <c r="Y18" s="138"/>
      <c r="Z18" s="138"/>
      <c r="AA18" s="138"/>
      <c r="AB18" s="26"/>
      <c r="AC18" s="150">
        <v>63.9</v>
      </c>
      <c r="AD18" s="157"/>
      <c r="AE18" s="157"/>
      <c r="AF18" s="157"/>
      <c r="AG18" s="160"/>
      <c r="AH18" s="150">
        <v>63.4</v>
      </c>
      <c r="AI18" s="157"/>
      <c r="AJ18" s="157"/>
      <c r="AK18" s="157"/>
      <c r="AL18" s="172"/>
      <c r="AM18" s="175"/>
      <c r="AN18" s="58"/>
      <c r="AO18" s="58"/>
      <c r="AP18" s="58"/>
      <c r="AQ18" s="58"/>
      <c r="AR18" s="58"/>
      <c r="AS18" s="58"/>
      <c r="AT18" s="63"/>
      <c r="AU18" s="182"/>
      <c r="AV18" s="139"/>
      <c r="AW18" s="139"/>
      <c r="AX18" s="139"/>
      <c r="AY18" s="190" t="s">
        <v>240</v>
      </c>
      <c r="AZ18" s="198"/>
      <c r="BA18" s="198"/>
      <c r="BB18" s="198"/>
      <c r="BC18" s="198"/>
      <c r="BD18" s="198"/>
      <c r="BE18" s="198"/>
      <c r="BF18" s="198"/>
      <c r="BG18" s="198"/>
      <c r="BH18" s="198"/>
      <c r="BI18" s="198"/>
      <c r="BJ18" s="198"/>
      <c r="BK18" s="198"/>
      <c r="BL18" s="198"/>
      <c r="BM18" s="209"/>
      <c r="BN18" s="214">
        <v>4414052</v>
      </c>
      <c r="BO18" s="217"/>
      <c r="BP18" s="217"/>
      <c r="BQ18" s="217"/>
      <c r="BR18" s="217"/>
      <c r="BS18" s="217"/>
      <c r="BT18" s="217"/>
      <c r="BU18" s="220"/>
      <c r="BV18" s="214">
        <v>4323325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58</v>
      </c>
      <c r="C19" s="31"/>
      <c r="D19" s="31"/>
      <c r="E19" s="49"/>
      <c r="F19" s="49"/>
      <c r="G19" s="49"/>
      <c r="H19" s="49"/>
      <c r="I19" s="49"/>
      <c r="J19" s="49"/>
      <c r="K19" s="49"/>
      <c r="L19" s="71">
        <v>127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134</v>
      </c>
      <c r="AZ19" s="198"/>
      <c r="BA19" s="198"/>
      <c r="BB19" s="198"/>
      <c r="BC19" s="198"/>
      <c r="BD19" s="198"/>
      <c r="BE19" s="198"/>
      <c r="BF19" s="198"/>
      <c r="BG19" s="198"/>
      <c r="BH19" s="198"/>
      <c r="BI19" s="198"/>
      <c r="BJ19" s="198"/>
      <c r="BK19" s="198"/>
      <c r="BL19" s="198"/>
      <c r="BM19" s="209"/>
      <c r="BN19" s="214">
        <v>6174517</v>
      </c>
      <c r="BO19" s="217"/>
      <c r="BP19" s="217"/>
      <c r="BQ19" s="217"/>
      <c r="BR19" s="217"/>
      <c r="BS19" s="217"/>
      <c r="BT19" s="217"/>
      <c r="BU19" s="220"/>
      <c r="BV19" s="214">
        <v>6075941</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242</v>
      </c>
      <c r="C20" s="31"/>
      <c r="D20" s="31"/>
      <c r="E20" s="49"/>
      <c r="F20" s="49"/>
      <c r="G20" s="49"/>
      <c r="H20" s="49"/>
      <c r="I20" s="49"/>
      <c r="J20" s="49"/>
      <c r="K20" s="49"/>
      <c r="L20" s="71">
        <v>5638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245</v>
      </c>
      <c r="C22" s="33"/>
      <c r="D22" s="41"/>
      <c r="E22" s="50" t="s">
        <v>8</v>
      </c>
      <c r="F22" s="56"/>
      <c r="G22" s="56"/>
      <c r="H22" s="56"/>
      <c r="I22" s="56"/>
      <c r="J22" s="56"/>
      <c r="K22" s="25"/>
      <c r="L22" s="50" t="s">
        <v>247</v>
      </c>
      <c r="M22" s="56"/>
      <c r="N22" s="56"/>
      <c r="O22" s="56"/>
      <c r="P22" s="25"/>
      <c r="Q22" s="92" t="s">
        <v>249</v>
      </c>
      <c r="R22" s="104"/>
      <c r="S22" s="104"/>
      <c r="T22" s="104"/>
      <c r="U22" s="104"/>
      <c r="V22" s="125"/>
      <c r="W22" s="133" t="s">
        <v>59</v>
      </c>
      <c r="X22" s="33"/>
      <c r="Y22" s="41"/>
      <c r="Z22" s="50" t="s">
        <v>8</v>
      </c>
      <c r="AA22" s="56"/>
      <c r="AB22" s="56"/>
      <c r="AC22" s="56"/>
      <c r="AD22" s="56"/>
      <c r="AE22" s="56"/>
      <c r="AF22" s="56"/>
      <c r="AG22" s="25"/>
      <c r="AH22" s="163" t="s">
        <v>187</v>
      </c>
      <c r="AI22" s="56"/>
      <c r="AJ22" s="56"/>
      <c r="AK22" s="56"/>
      <c r="AL22" s="25"/>
      <c r="AM22" s="163" t="s">
        <v>250</v>
      </c>
      <c r="AN22" s="178"/>
      <c r="AO22" s="178"/>
      <c r="AP22" s="178"/>
      <c r="AQ22" s="178"/>
      <c r="AR22" s="180"/>
      <c r="AS22" s="92" t="s">
        <v>249</v>
      </c>
      <c r="AT22" s="104"/>
      <c r="AU22" s="104"/>
      <c r="AV22" s="104"/>
      <c r="AW22" s="104"/>
      <c r="AX22" s="187"/>
      <c r="AY22" s="189" t="s">
        <v>252</v>
      </c>
      <c r="AZ22" s="197"/>
      <c r="BA22" s="197"/>
      <c r="BB22" s="197"/>
      <c r="BC22" s="197"/>
      <c r="BD22" s="197"/>
      <c r="BE22" s="197"/>
      <c r="BF22" s="197"/>
      <c r="BG22" s="197"/>
      <c r="BH22" s="197"/>
      <c r="BI22" s="197"/>
      <c r="BJ22" s="197"/>
      <c r="BK22" s="197"/>
      <c r="BL22" s="197"/>
      <c r="BM22" s="208"/>
      <c r="BN22" s="213">
        <v>9553230</v>
      </c>
      <c r="BO22" s="216"/>
      <c r="BP22" s="216"/>
      <c r="BQ22" s="216"/>
      <c r="BR22" s="216"/>
      <c r="BS22" s="216"/>
      <c r="BT22" s="216"/>
      <c r="BU22" s="219"/>
      <c r="BV22" s="213">
        <v>9929482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254</v>
      </c>
      <c r="AZ23" s="198"/>
      <c r="BA23" s="198"/>
      <c r="BB23" s="198"/>
      <c r="BC23" s="198"/>
      <c r="BD23" s="198"/>
      <c r="BE23" s="198"/>
      <c r="BF23" s="198"/>
      <c r="BG23" s="198"/>
      <c r="BH23" s="198"/>
      <c r="BI23" s="198"/>
      <c r="BJ23" s="198"/>
      <c r="BK23" s="198"/>
      <c r="BL23" s="198"/>
      <c r="BM23" s="209"/>
      <c r="BN23" s="214">
        <v>7060328</v>
      </c>
      <c r="BO23" s="217"/>
      <c r="BP23" s="217"/>
      <c r="BQ23" s="217"/>
      <c r="BR23" s="217"/>
      <c r="BS23" s="217"/>
      <c r="BT23" s="217"/>
      <c r="BU23" s="220"/>
      <c r="BV23" s="214">
        <v>7228401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256</v>
      </c>
      <c r="F24" s="58"/>
      <c r="G24" s="58"/>
      <c r="H24" s="58"/>
      <c r="I24" s="58"/>
      <c r="J24" s="58"/>
      <c r="K24" s="63"/>
      <c r="L24" s="72">
        <v>1</v>
      </c>
      <c r="M24" s="80"/>
      <c r="N24" s="80"/>
      <c r="O24" s="80"/>
      <c r="P24" s="84"/>
      <c r="Q24" s="72">
        <v>6850</v>
      </c>
      <c r="R24" s="80"/>
      <c r="S24" s="80"/>
      <c r="T24" s="80"/>
      <c r="U24" s="80"/>
      <c r="V24" s="84"/>
      <c r="W24" s="134"/>
      <c r="X24" s="34"/>
      <c r="Y24" s="42"/>
      <c r="Z24" s="52" t="s">
        <v>257</v>
      </c>
      <c r="AA24" s="58"/>
      <c r="AB24" s="58"/>
      <c r="AC24" s="58"/>
      <c r="AD24" s="58"/>
      <c r="AE24" s="58"/>
      <c r="AF24" s="58"/>
      <c r="AG24" s="63"/>
      <c r="AH24" s="72">
        <v>149</v>
      </c>
      <c r="AI24" s="80"/>
      <c r="AJ24" s="80"/>
      <c r="AK24" s="80"/>
      <c r="AL24" s="84"/>
      <c r="AM24" s="72">
        <v>466370</v>
      </c>
      <c r="AN24" s="80"/>
      <c r="AO24" s="80"/>
      <c r="AP24" s="80"/>
      <c r="AQ24" s="80"/>
      <c r="AR24" s="84"/>
      <c r="AS24" s="72">
        <v>3130</v>
      </c>
      <c r="AT24" s="80"/>
      <c r="AU24" s="80"/>
      <c r="AV24" s="80"/>
      <c r="AW24" s="80"/>
      <c r="AX24" s="118"/>
      <c r="AY24" s="191" t="s">
        <v>259</v>
      </c>
      <c r="AZ24" s="199"/>
      <c r="BA24" s="199"/>
      <c r="BB24" s="199"/>
      <c r="BC24" s="199"/>
      <c r="BD24" s="199"/>
      <c r="BE24" s="199"/>
      <c r="BF24" s="199"/>
      <c r="BG24" s="199"/>
      <c r="BH24" s="199"/>
      <c r="BI24" s="199"/>
      <c r="BJ24" s="199"/>
      <c r="BK24" s="199"/>
      <c r="BL24" s="199"/>
      <c r="BM24" s="210"/>
      <c r="BN24" s="214">
        <v>6971531</v>
      </c>
      <c r="BO24" s="217"/>
      <c r="BP24" s="217"/>
      <c r="BQ24" s="217"/>
      <c r="BR24" s="217"/>
      <c r="BS24" s="217"/>
      <c r="BT24" s="217"/>
      <c r="BU24" s="220"/>
      <c r="BV24" s="214">
        <v>7087616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262</v>
      </c>
      <c r="F25" s="58"/>
      <c r="G25" s="58"/>
      <c r="H25" s="58"/>
      <c r="I25" s="58"/>
      <c r="J25" s="58"/>
      <c r="K25" s="63"/>
      <c r="L25" s="72">
        <v>1</v>
      </c>
      <c r="M25" s="80"/>
      <c r="N25" s="80"/>
      <c r="O25" s="80"/>
      <c r="P25" s="84"/>
      <c r="Q25" s="72">
        <v>5800</v>
      </c>
      <c r="R25" s="80"/>
      <c r="S25" s="80"/>
      <c r="T25" s="80"/>
      <c r="U25" s="80"/>
      <c r="V25" s="84"/>
      <c r="W25" s="134"/>
      <c r="X25" s="34"/>
      <c r="Y25" s="42"/>
      <c r="Z25" s="52" t="s">
        <v>263</v>
      </c>
      <c r="AA25" s="58"/>
      <c r="AB25" s="58"/>
      <c r="AC25" s="58"/>
      <c r="AD25" s="58"/>
      <c r="AE25" s="58"/>
      <c r="AF25" s="58"/>
      <c r="AG25" s="63"/>
      <c r="AH25" s="72" t="s">
        <v>206</v>
      </c>
      <c r="AI25" s="80"/>
      <c r="AJ25" s="80"/>
      <c r="AK25" s="80"/>
      <c r="AL25" s="84"/>
      <c r="AM25" s="72" t="s">
        <v>206</v>
      </c>
      <c r="AN25" s="80"/>
      <c r="AO25" s="80"/>
      <c r="AP25" s="80"/>
      <c r="AQ25" s="80"/>
      <c r="AR25" s="84"/>
      <c r="AS25" s="72" t="s">
        <v>206</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350232</v>
      </c>
      <c r="BO25" s="216"/>
      <c r="BP25" s="216"/>
      <c r="BQ25" s="216"/>
      <c r="BR25" s="216"/>
      <c r="BS25" s="216"/>
      <c r="BT25" s="216"/>
      <c r="BU25" s="219"/>
      <c r="BV25" s="213">
        <v>145810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264</v>
      </c>
      <c r="F26" s="58"/>
      <c r="G26" s="58"/>
      <c r="H26" s="58"/>
      <c r="I26" s="58"/>
      <c r="J26" s="58"/>
      <c r="K26" s="63"/>
      <c r="L26" s="72">
        <v>1</v>
      </c>
      <c r="M26" s="80"/>
      <c r="N26" s="80"/>
      <c r="O26" s="80"/>
      <c r="P26" s="84"/>
      <c r="Q26" s="72">
        <v>5380</v>
      </c>
      <c r="R26" s="80"/>
      <c r="S26" s="80"/>
      <c r="T26" s="80"/>
      <c r="U26" s="80"/>
      <c r="V26" s="84"/>
      <c r="W26" s="134"/>
      <c r="X26" s="34"/>
      <c r="Y26" s="42"/>
      <c r="Z26" s="52" t="s">
        <v>265</v>
      </c>
      <c r="AA26" s="143"/>
      <c r="AB26" s="143"/>
      <c r="AC26" s="143"/>
      <c r="AD26" s="143"/>
      <c r="AE26" s="143"/>
      <c r="AF26" s="143"/>
      <c r="AG26" s="161"/>
      <c r="AH26" s="72" t="s">
        <v>206</v>
      </c>
      <c r="AI26" s="80"/>
      <c r="AJ26" s="80"/>
      <c r="AK26" s="80"/>
      <c r="AL26" s="84"/>
      <c r="AM26" s="72" t="s">
        <v>206</v>
      </c>
      <c r="AN26" s="80"/>
      <c r="AO26" s="80"/>
      <c r="AP26" s="80"/>
      <c r="AQ26" s="80"/>
      <c r="AR26" s="84"/>
      <c r="AS26" s="72" t="s">
        <v>206</v>
      </c>
      <c r="AT26" s="80"/>
      <c r="AU26" s="80"/>
      <c r="AV26" s="80"/>
      <c r="AW26" s="80"/>
      <c r="AX26" s="118"/>
      <c r="AY26" s="192" t="s">
        <v>266</v>
      </c>
      <c r="AZ26" s="111"/>
      <c r="BA26" s="111"/>
      <c r="BB26" s="111"/>
      <c r="BC26" s="111"/>
      <c r="BD26" s="111"/>
      <c r="BE26" s="111"/>
      <c r="BF26" s="111"/>
      <c r="BG26" s="111"/>
      <c r="BH26" s="111"/>
      <c r="BI26" s="111"/>
      <c r="BJ26" s="111"/>
      <c r="BK26" s="111"/>
      <c r="BL26" s="111"/>
      <c r="BM26" s="211"/>
      <c r="BN26" s="214" t="s">
        <v>206</v>
      </c>
      <c r="BO26" s="217"/>
      <c r="BP26" s="217"/>
      <c r="BQ26" s="217"/>
      <c r="BR26" s="217"/>
      <c r="BS26" s="217"/>
      <c r="BT26" s="217"/>
      <c r="BU26" s="220"/>
      <c r="BV26" s="214" t="s">
        <v>206</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267</v>
      </c>
      <c r="F27" s="58"/>
      <c r="G27" s="58"/>
      <c r="H27" s="58"/>
      <c r="I27" s="58"/>
      <c r="J27" s="58"/>
      <c r="K27" s="63"/>
      <c r="L27" s="72">
        <v>1</v>
      </c>
      <c r="M27" s="80"/>
      <c r="N27" s="80"/>
      <c r="O27" s="80"/>
      <c r="P27" s="84"/>
      <c r="Q27" s="72">
        <v>2950</v>
      </c>
      <c r="R27" s="80"/>
      <c r="S27" s="80"/>
      <c r="T27" s="80"/>
      <c r="U27" s="80"/>
      <c r="V27" s="84"/>
      <c r="W27" s="134"/>
      <c r="X27" s="34"/>
      <c r="Y27" s="42"/>
      <c r="Z27" s="52" t="s">
        <v>269</v>
      </c>
      <c r="AA27" s="58"/>
      <c r="AB27" s="58"/>
      <c r="AC27" s="58"/>
      <c r="AD27" s="58"/>
      <c r="AE27" s="58"/>
      <c r="AF27" s="58"/>
      <c r="AG27" s="63"/>
      <c r="AH27" s="72" t="s">
        <v>206</v>
      </c>
      <c r="AI27" s="80"/>
      <c r="AJ27" s="80"/>
      <c r="AK27" s="80"/>
      <c r="AL27" s="84"/>
      <c r="AM27" s="72" t="s">
        <v>206</v>
      </c>
      <c r="AN27" s="80"/>
      <c r="AO27" s="80"/>
      <c r="AP27" s="80"/>
      <c r="AQ27" s="80"/>
      <c r="AR27" s="84"/>
      <c r="AS27" s="72" t="s">
        <v>206</v>
      </c>
      <c r="AT27" s="80"/>
      <c r="AU27" s="80"/>
      <c r="AV27" s="80"/>
      <c r="AW27" s="80"/>
      <c r="AX27" s="118"/>
      <c r="AY27" s="193" t="s">
        <v>271</v>
      </c>
      <c r="AZ27" s="200"/>
      <c r="BA27" s="200"/>
      <c r="BB27" s="200"/>
      <c r="BC27" s="200"/>
      <c r="BD27" s="200"/>
      <c r="BE27" s="200"/>
      <c r="BF27" s="200"/>
      <c r="BG27" s="200"/>
      <c r="BH27" s="200"/>
      <c r="BI27" s="200"/>
      <c r="BJ27" s="200"/>
      <c r="BK27" s="200"/>
      <c r="BL27" s="200"/>
      <c r="BM27" s="212"/>
      <c r="BN27" s="215">
        <v>480000</v>
      </c>
      <c r="BO27" s="218"/>
      <c r="BP27" s="218"/>
      <c r="BQ27" s="218"/>
      <c r="BR27" s="218"/>
      <c r="BS27" s="218"/>
      <c r="BT27" s="218"/>
      <c r="BU27" s="221"/>
      <c r="BV27" s="215">
        <v>480000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272</v>
      </c>
      <c r="F28" s="58"/>
      <c r="G28" s="58"/>
      <c r="H28" s="58"/>
      <c r="I28" s="58"/>
      <c r="J28" s="58"/>
      <c r="K28" s="63"/>
      <c r="L28" s="72">
        <v>1</v>
      </c>
      <c r="M28" s="80"/>
      <c r="N28" s="80"/>
      <c r="O28" s="80"/>
      <c r="P28" s="84"/>
      <c r="Q28" s="72">
        <v>2400</v>
      </c>
      <c r="R28" s="80"/>
      <c r="S28" s="80"/>
      <c r="T28" s="80"/>
      <c r="U28" s="80"/>
      <c r="V28" s="84"/>
      <c r="W28" s="134"/>
      <c r="X28" s="34"/>
      <c r="Y28" s="42"/>
      <c r="Z28" s="52" t="s">
        <v>38</v>
      </c>
      <c r="AA28" s="58"/>
      <c r="AB28" s="58"/>
      <c r="AC28" s="58"/>
      <c r="AD28" s="58"/>
      <c r="AE28" s="58"/>
      <c r="AF28" s="58"/>
      <c r="AG28" s="63"/>
      <c r="AH28" s="72" t="s">
        <v>206</v>
      </c>
      <c r="AI28" s="80"/>
      <c r="AJ28" s="80"/>
      <c r="AK28" s="80"/>
      <c r="AL28" s="84"/>
      <c r="AM28" s="72" t="s">
        <v>206</v>
      </c>
      <c r="AN28" s="80"/>
      <c r="AO28" s="80"/>
      <c r="AP28" s="80"/>
      <c r="AQ28" s="80"/>
      <c r="AR28" s="84"/>
      <c r="AS28" s="72" t="s">
        <v>206</v>
      </c>
      <c r="AT28" s="80"/>
      <c r="AU28" s="80"/>
      <c r="AV28" s="80"/>
      <c r="AW28" s="80"/>
      <c r="AX28" s="118"/>
      <c r="AY28" s="194" t="s">
        <v>275</v>
      </c>
      <c r="AZ28" s="201"/>
      <c r="BA28" s="201"/>
      <c r="BB28" s="204"/>
      <c r="BC28" s="189" t="s">
        <v>109</v>
      </c>
      <c r="BD28" s="197"/>
      <c r="BE28" s="197"/>
      <c r="BF28" s="197"/>
      <c r="BG28" s="197"/>
      <c r="BH28" s="197"/>
      <c r="BI28" s="197"/>
      <c r="BJ28" s="197"/>
      <c r="BK28" s="197"/>
      <c r="BL28" s="197"/>
      <c r="BM28" s="208"/>
      <c r="BN28" s="213">
        <v>957564</v>
      </c>
      <c r="BO28" s="216"/>
      <c r="BP28" s="216"/>
      <c r="BQ28" s="216"/>
      <c r="BR28" s="216"/>
      <c r="BS28" s="216"/>
      <c r="BT28" s="216"/>
      <c r="BU28" s="219"/>
      <c r="BV28" s="213">
        <v>957512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276</v>
      </c>
      <c r="F29" s="58"/>
      <c r="G29" s="58"/>
      <c r="H29" s="58"/>
      <c r="I29" s="58"/>
      <c r="J29" s="58"/>
      <c r="K29" s="63"/>
      <c r="L29" s="72">
        <v>11</v>
      </c>
      <c r="M29" s="80"/>
      <c r="N29" s="80"/>
      <c r="O29" s="80"/>
      <c r="P29" s="84"/>
      <c r="Q29" s="72">
        <v>2200</v>
      </c>
      <c r="R29" s="80"/>
      <c r="S29" s="80"/>
      <c r="T29" s="80"/>
      <c r="U29" s="80"/>
      <c r="V29" s="84"/>
      <c r="W29" s="135"/>
      <c r="X29" s="140"/>
      <c r="Y29" s="142"/>
      <c r="Z29" s="52" t="s">
        <v>278</v>
      </c>
      <c r="AA29" s="58"/>
      <c r="AB29" s="58"/>
      <c r="AC29" s="58"/>
      <c r="AD29" s="58"/>
      <c r="AE29" s="58"/>
      <c r="AF29" s="58"/>
      <c r="AG29" s="63"/>
      <c r="AH29" s="72">
        <v>149</v>
      </c>
      <c r="AI29" s="80"/>
      <c r="AJ29" s="80"/>
      <c r="AK29" s="80"/>
      <c r="AL29" s="84"/>
      <c r="AM29" s="72">
        <v>466370</v>
      </c>
      <c r="AN29" s="80"/>
      <c r="AO29" s="80"/>
      <c r="AP29" s="80"/>
      <c r="AQ29" s="80"/>
      <c r="AR29" s="84"/>
      <c r="AS29" s="72">
        <v>3130</v>
      </c>
      <c r="AT29" s="80"/>
      <c r="AU29" s="80"/>
      <c r="AV29" s="80"/>
      <c r="AW29" s="80"/>
      <c r="AX29" s="118"/>
      <c r="AY29" s="195"/>
      <c r="AZ29" s="202"/>
      <c r="BA29" s="202"/>
      <c r="BB29" s="205"/>
      <c r="BC29" s="190" t="s">
        <v>280</v>
      </c>
      <c r="BD29" s="198"/>
      <c r="BE29" s="198"/>
      <c r="BF29" s="198"/>
      <c r="BG29" s="198"/>
      <c r="BH29" s="198"/>
      <c r="BI29" s="198"/>
      <c r="BJ29" s="198"/>
      <c r="BK29" s="198"/>
      <c r="BL29" s="198"/>
      <c r="BM29" s="209"/>
      <c r="BN29" s="214">
        <v>568583</v>
      </c>
      <c r="BO29" s="217"/>
      <c r="BP29" s="217"/>
      <c r="BQ29" s="217"/>
      <c r="BR29" s="217"/>
      <c r="BS29" s="217"/>
      <c r="BT29" s="217"/>
      <c r="BU29" s="220"/>
      <c r="BV29" s="214">
        <v>567994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281</v>
      </c>
      <c r="X30" s="141"/>
      <c r="Y30" s="141"/>
      <c r="Z30" s="141"/>
      <c r="AA30" s="141"/>
      <c r="AB30" s="141"/>
      <c r="AC30" s="141"/>
      <c r="AD30" s="141"/>
      <c r="AE30" s="141"/>
      <c r="AF30" s="141"/>
      <c r="AG30" s="162"/>
      <c r="AH30" s="150">
        <v>97</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74</v>
      </c>
      <c r="BD30" s="199"/>
      <c r="BE30" s="199"/>
      <c r="BF30" s="199"/>
      <c r="BG30" s="199"/>
      <c r="BH30" s="199"/>
      <c r="BI30" s="199"/>
      <c r="BJ30" s="199"/>
      <c r="BK30" s="199"/>
      <c r="BL30" s="199"/>
      <c r="BM30" s="210"/>
      <c r="BN30" s="215">
        <v>1098255</v>
      </c>
      <c r="BO30" s="218"/>
      <c r="BP30" s="218"/>
      <c r="BQ30" s="218"/>
      <c r="BR30" s="218"/>
      <c r="BS30" s="218"/>
      <c r="BT30" s="218"/>
      <c r="BU30" s="221"/>
      <c r="BV30" s="215">
        <v>1030512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192</v>
      </c>
      <c r="D32" s="36"/>
      <c r="E32" s="36"/>
      <c r="F32" s="36"/>
      <c r="G32" s="36"/>
      <c r="H32" s="36"/>
      <c r="I32" s="36"/>
      <c r="J32" s="36"/>
      <c r="K32" s="36"/>
      <c r="L32" s="36"/>
      <c r="M32" s="36"/>
      <c r="N32" s="36"/>
      <c r="O32" s="36"/>
      <c r="P32" s="36"/>
      <c r="Q32" s="36"/>
      <c r="R32" s="36"/>
      <c r="S32" s="36"/>
      <c r="U32" s="111" t="s">
        <v>99</v>
      </c>
      <c r="V32" s="111"/>
      <c r="W32" s="111"/>
      <c r="X32" s="111"/>
      <c r="Y32" s="111"/>
      <c r="Z32" s="111"/>
      <c r="AA32" s="111"/>
      <c r="AB32" s="111"/>
      <c r="AC32" s="111"/>
      <c r="AD32" s="111"/>
      <c r="AE32" s="111"/>
      <c r="AF32" s="111"/>
      <c r="AG32" s="111"/>
      <c r="AH32" s="111"/>
      <c r="AI32" s="111"/>
      <c r="AJ32" s="111"/>
      <c r="AK32" s="111"/>
      <c r="AM32" s="111" t="s">
        <v>283</v>
      </c>
      <c r="AN32" s="111"/>
      <c r="AO32" s="111"/>
      <c r="AP32" s="111"/>
      <c r="AQ32" s="111"/>
      <c r="AR32" s="111"/>
      <c r="AS32" s="111"/>
      <c r="AT32" s="111"/>
      <c r="AU32" s="111"/>
      <c r="AV32" s="111"/>
      <c r="AW32" s="111"/>
      <c r="AX32" s="111"/>
      <c r="AY32" s="111"/>
      <c r="AZ32" s="111"/>
      <c r="BA32" s="111"/>
      <c r="BB32" s="111"/>
      <c r="BC32" s="111"/>
      <c r="BE32" s="111" t="s">
        <v>284</v>
      </c>
      <c r="BF32" s="111"/>
      <c r="BG32" s="111"/>
      <c r="BH32" s="111"/>
      <c r="BI32" s="111"/>
      <c r="BJ32" s="111"/>
      <c r="BK32" s="111"/>
      <c r="BL32" s="111"/>
      <c r="BM32" s="111"/>
      <c r="BN32" s="111"/>
      <c r="BO32" s="111"/>
      <c r="BP32" s="111"/>
      <c r="BQ32" s="111"/>
      <c r="BR32" s="111"/>
      <c r="BS32" s="111"/>
      <c r="BT32" s="111"/>
      <c r="BU32" s="111"/>
      <c r="BW32" s="111" t="s">
        <v>287</v>
      </c>
      <c r="BX32" s="111"/>
      <c r="BY32" s="111"/>
      <c r="BZ32" s="111"/>
      <c r="CA32" s="111"/>
      <c r="CB32" s="111"/>
      <c r="CC32" s="111"/>
      <c r="CD32" s="111"/>
      <c r="CE32" s="111"/>
      <c r="CF32" s="111"/>
      <c r="CG32" s="111"/>
      <c r="CH32" s="111"/>
      <c r="CI32" s="111"/>
      <c r="CJ32" s="111"/>
      <c r="CK32" s="111"/>
      <c r="CL32" s="111"/>
      <c r="CM32" s="111"/>
      <c r="CO32" s="111" t="s">
        <v>288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62</v>
      </c>
      <c r="D33" s="37"/>
      <c r="E33" s="54" t="s">
        <v>289</v>
      </c>
      <c r="F33" s="54"/>
      <c r="G33" s="54"/>
      <c r="H33" s="54"/>
      <c r="I33" s="54"/>
      <c r="J33" s="54"/>
      <c r="K33" s="54"/>
      <c r="L33" s="54"/>
      <c r="M33" s="54"/>
      <c r="N33" s="54"/>
      <c r="O33" s="54"/>
      <c r="P33" s="54"/>
      <c r="Q33" s="54"/>
      <c r="R33" s="54"/>
      <c r="S33" s="54"/>
      <c r="T33" s="54"/>
      <c r="U33" s="37" t="s">
        <v>62</v>
      </c>
      <c r="V33" s="37"/>
      <c r="W33" s="54" t="s">
        <v>289</v>
      </c>
      <c r="X33" s="54"/>
      <c r="Y33" s="54"/>
      <c r="Z33" s="54"/>
      <c r="AA33" s="54"/>
      <c r="AB33" s="54"/>
      <c r="AC33" s="54"/>
      <c r="AD33" s="54"/>
      <c r="AE33" s="54"/>
      <c r="AF33" s="54"/>
      <c r="AG33" s="54"/>
      <c r="AH33" s="54"/>
      <c r="AI33" s="54"/>
      <c r="AJ33" s="54"/>
      <c r="AK33" s="54"/>
      <c r="AL33" s="54"/>
      <c r="AM33" s="37" t="s">
        <v>62</v>
      </c>
      <c r="AN33" s="37"/>
      <c r="AO33" s="54" t="s">
        <v>289</v>
      </c>
      <c r="AP33" s="54"/>
      <c r="AQ33" s="54"/>
      <c r="AR33" s="54"/>
      <c r="AS33" s="54"/>
      <c r="AT33" s="54"/>
      <c r="AU33" s="54"/>
      <c r="AV33" s="54"/>
      <c r="AW33" s="54"/>
      <c r="AX33" s="54"/>
      <c r="AY33" s="54"/>
      <c r="AZ33" s="54"/>
      <c r="BA33" s="54"/>
      <c r="BB33" s="54"/>
      <c r="BC33" s="54"/>
      <c r="BD33" s="37"/>
      <c r="BE33" s="54" t="s">
        <v>291</v>
      </c>
      <c r="BF33" s="54"/>
      <c r="BG33" s="54" t="s">
        <v>171</v>
      </c>
      <c r="BH33" s="54"/>
      <c r="BI33" s="54"/>
      <c r="BJ33" s="54"/>
      <c r="BK33" s="54"/>
      <c r="BL33" s="54"/>
      <c r="BM33" s="54"/>
      <c r="BN33" s="54"/>
      <c r="BO33" s="54"/>
      <c r="BP33" s="54"/>
      <c r="BQ33" s="54"/>
      <c r="BR33" s="54"/>
      <c r="BS33" s="54"/>
      <c r="BT33" s="54"/>
      <c r="BU33" s="54"/>
      <c r="BV33" s="37"/>
      <c r="BW33" s="37" t="s">
        <v>291</v>
      </c>
      <c r="BX33" s="37"/>
      <c r="BY33" s="54" t="s">
        <v>116</v>
      </c>
      <c r="BZ33" s="54"/>
      <c r="CA33" s="54"/>
      <c r="CB33" s="54"/>
      <c r="CC33" s="54"/>
      <c r="CD33" s="54"/>
      <c r="CE33" s="54"/>
      <c r="CF33" s="54"/>
      <c r="CG33" s="54"/>
      <c r="CH33" s="54"/>
      <c r="CI33" s="54"/>
      <c r="CJ33" s="54"/>
      <c r="CK33" s="54"/>
      <c r="CL33" s="54"/>
      <c r="CM33" s="54"/>
      <c r="CN33" s="54"/>
      <c r="CO33" s="37" t="s">
        <v>62</v>
      </c>
      <c r="CP33" s="37"/>
      <c r="CQ33" s="54" t="s">
        <v>292</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6</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10</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f>IF(BG34="","",MAX(C34:D43,U34:V43,AM34:AN43)+1)</f>
        <v>11</v>
      </c>
      <c r="BF34" s="38"/>
      <c r="BG34" s="55" t="str">
        <f>IF('各会計、関係団体の財政状況及び健全化判断比率'!B33="","",'各会計、関係団体の財政状況及び健全化判断比率'!B33)</f>
        <v>簡易水道事業特別会計</v>
      </c>
      <c r="BH34" s="55"/>
      <c r="BI34" s="55"/>
      <c r="BJ34" s="55"/>
      <c r="BK34" s="55"/>
      <c r="BL34" s="55"/>
      <c r="BM34" s="55"/>
      <c r="BN34" s="55"/>
      <c r="BO34" s="55"/>
      <c r="BP34" s="55"/>
      <c r="BQ34" s="55"/>
      <c r="BR34" s="55"/>
      <c r="BS34" s="55"/>
      <c r="BT34" s="55"/>
      <c r="BU34" s="55"/>
      <c r="BV34" s="2"/>
      <c r="BW34" s="38">
        <f>IF(BY34="","",MAX(C34:D43,U34:V43,AM34:AN43,BE34:BF43)+1)</f>
        <v>15</v>
      </c>
      <c r="BX34" s="38"/>
      <c r="BY34" s="55" t="str">
        <f>IF('各会計、関係団体の財政状況及び健全化判断比率'!B68="","",'各会計、関係団体の財政状況及び健全化判断比率'!B68)</f>
        <v>三郡衛生組合（一般会計）</v>
      </c>
      <c r="BZ34" s="55"/>
      <c r="CA34" s="55"/>
      <c r="CB34" s="55"/>
      <c r="CC34" s="55"/>
      <c r="CD34" s="55"/>
      <c r="CE34" s="55"/>
      <c r="CF34" s="55"/>
      <c r="CG34" s="55"/>
      <c r="CH34" s="55"/>
      <c r="CI34" s="55"/>
      <c r="CJ34" s="55"/>
      <c r="CK34" s="55"/>
      <c r="CL34" s="55"/>
      <c r="CM34" s="55"/>
      <c r="CN34" s="2"/>
      <c r="CO34" s="38">
        <f>IF(CQ34="","",MAX(C34:D43,U34:V43,AM34:AN43,BE34:BF43,BW34:BX43)+1)</f>
        <v>25</v>
      </c>
      <c r="CP34" s="38"/>
      <c r="CQ34" s="55" t="str">
        <f>IF('各会計、関係団体の財政状況及び健全化判断比率'!BS7="","",'各会計、関係団体の財政状況及び健全化判断比率'!BS7)</f>
        <v>（株）富士川</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奨学金特別会計</v>
      </c>
      <c r="F35" s="55"/>
      <c r="G35" s="55"/>
      <c r="H35" s="55"/>
      <c r="I35" s="55"/>
      <c r="J35" s="55"/>
      <c r="K35" s="55"/>
      <c r="L35" s="55"/>
      <c r="M35" s="55"/>
      <c r="N35" s="55"/>
      <c r="O35" s="55"/>
      <c r="P35" s="55"/>
      <c r="Q35" s="55"/>
      <c r="R35" s="55"/>
      <c r="S35" s="55"/>
      <c r="T35" s="2"/>
      <c r="U35" s="38">
        <f t="shared" ref="U35:U43" si="1">IF(W35="","",U34+1)</f>
        <v>7</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12</v>
      </c>
      <c r="BF35" s="38"/>
      <c r="BG35" s="55" t="str">
        <f>IF('各会計、関係団体の財政状況及び健全化判断比率'!B34="","",'各会計、関係団体の財政状況及び健全化判断比率'!B34)</f>
        <v>下水道事業特別会計</v>
      </c>
      <c r="BH35" s="55"/>
      <c r="BI35" s="55"/>
      <c r="BJ35" s="55"/>
      <c r="BK35" s="55"/>
      <c r="BL35" s="55"/>
      <c r="BM35" s="55"/>
      <c r="BN35" s="55"/>
      <c r="BO35" s="55"/>
      <c r="BP35" s="55"/>
      <c r="BQ35" s="55"/>
      <c r="BR35" s="55"/>
      <c r="BS35" s="55"/>
      <c r="BT35" s="55"/>
      <c r="BU35" s="55"/>
      <c r="BV35" s="2"/>
      <c r="BW35" s="38">
        <f t="shared" ref="BW35:BW43" si="4">IF(BY35="","",BW34+1)</f>
        <v>16</v>
      </c>
      <c r="BX35" s="38"/>
      <c r="BY35" s="55" t="str">
        <f>IF('各会計、関係団体の財政状況及び健全化判断比率'!B69="","",'各会計、関係団体の財政状況及び健全化判断比率'!B69)</f>
        <v>三郡衛生組合（し尿処理事業特別会計）</v>
      </c>
      <c r="BZ35" s="55"/>
      <c r="CA35" s="55"/>
      <c r="CB35" s="55"/>
      <c r="CC35" s="55"/>
      <c r="CD35" s="55"/>
      <c r="CE35" s="55"/>
      <c r="CF35" s="55"/>
      <c r="CG35" s="55"/>
      <c r="CH35" s="55"/>
      <c r="CI35" s="55"/>
      <c r="CJ35" s="55"/>
      <c r="CK35" s="55"/>
      <c r="CL35" s="55"/>
      <c r="CM35" s="55"/>
      <c r="CN35" s="2"/>
      <c r="CO35" s="38">
        <f t="shared" ref="CO35:CO43" si="5">IF(CQ35="","",CO34+1)</f>
        <v>26</v>
      </c>
      <c r="CP35" s="38"/>
      <c r="CQ35" s="55" t="str">
        <f>IF('各会計、関係団体の財政状況及び健全化判断比率'!BS8="","",'各会計、関係団体の財政状況及び健全化判断比率'!BS8)</f>
        <v>一般社団法人ふじかわ</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かじかの湯事業特別会計</v>
      </c>
      <c r="F36" s="55"/>
      <c r="G36" s="55"/>
      <c r="H36" s="55"/>
      <c r="I36" s="55"/>
      <c r="J36" s="55"/>
      <c r="K36" s="55"/>
      <c r="L36" s="55"/>
      <c r="M36" s="55"/>
      <c r="N36" s="55"/>
      <c r="O36" s="55"/>
      <c r="P36" s="55"/>
      <c r="Q36" s="55"/>
      <c r="R36" s="55"/>
      <c r="S36" s="55"/>
      <c r="T36" s="2"/>
      <c r="U36" s="38">
        <f t="shared" si="1"/>
        <v>8</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f t="shared" si="3"/>
        <v>13</v>
      </c>
      <c r="BF36" s="38"/>
      <c r="BG36" s="55" t="str">
        <f>IF('各会計、関係団体の財政状況及び健全化判断比率'!B35="","",'各会計、関係団体の財政状況及び健全化判断比率'!B35)</f>
        <v>営農飲雑用水事業特別会計</v>
      </c>
      <c r="BH36" s="55"/>
      <c r="BI36" s="55"/>
      <c r="BJ36" s="55"/>
      <c r="BK36" s="55"/>
      <c r="BL36" s="55"/>
      <c r="BM36" s="55"/>
      <c r="BN36" s="55"/>
      <c r="BO36" s="55"/>
      <c r="BP36" s="55"/>
      <c r="BQ36" s="55"/>
      <c r="BR36" s="55"/>
      <c r="BS36" s="55"/>
      <c r="BT36" s="55"/>
      <c r="BU36" s="55"/>
      <c r="BV36" s="2"/>
      <c r="BW36" s="38">
        <f t="shared" si="4"/>
        <v>17</v>
      </c>
      <c r="BX36" s="38"/>
      <c r="BY36" s="55" t="str">
        <f>IF('各会計、関係団体の財政状況及び健全化判断比率'!B70="","",'各会計、関係団体の財政状況及び健全化判断比率'!B70)</f>
        <v>三郡衛生組合（火葬事業特別会計）</v>
      </c>
      <c r="BZ36" s="55"/>
      <c r="CA36" s="55"/>
      <c r="CB36" s="55"/>
      <c r="CC36" s="55"/>
      <c r="CD36" s="55"/>
      <c r="CE36" s="55"/>
      <c r="CF36" s="55"/>
      <c r="CG36" s="55"/>
      <c r="CH36" s="55"/>
      <c r="CI36" s="55"/>
      <c r="CJ36" s="55"/>
      <c r="CK36" s="55"/>
      <c r="CL36" s="55"/>
      <c r="CM36" s="55"/>
      <c r="CN36" s="2"/>
      <c r="CO36" s="38">
        <f t="shared" si="5"/>
        <v>27</v>
      </c>
      <c r="CP36" s="38"/>
      <c r="CQ36" s="55" t="str">
        <f>IF('各会計、関係団体の財政状況及び健全化判断比率'!BS9="","",'各会計、関係団体の財政状況及び健全化判断比率'!BS9)</f>
        <v>（株）ふじかわまちづくり公社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峡南地区通級指導教室共同設置特別会計</v>
      </c>
      <c r="F37" s="55"/>
      <c r="G37" s="55"/>
      <c r="H37" s="55"/>
      <c r="I37" s="55"/>
      <c r="J37" s="55"/>
      <c r="K37" s="55"/>
      <c r="L37" s="55"/>
      <c r="M37" s="55"/>
      <c r="N37" s="55"/>
      <c r="O37" s="55"/>
      <c r="P37" s="55"/>
      <c r="Q37" s="55"/>
      <c r="R37" s="55"/>
      <c r="S37" s="55"/>
      <c r="T37" s="2"/>
      <c r="U37" s="38">
        <f t="shared" si="1"/>
        <v>9</v>
      </c>
      <c r="V37" s="38"/>
      <c r="W37" s="55" t="str">
        <f>IF('各会計、関係団体の財政状況及び健全化判断比率'!B31="","",'各会計、関係団体の財政状況及び健全化判断比率'!B31)</f>
        <v>介護サービス事業特別会計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f t="shared" si="3"/>
        <v>14</v>
      </c>
      <c r="BF37" s="38"/>
      <c r="BG37" s="55" t="str">
        <f>IF('各会計、関係団体の財政状況及び健全化判断比率'!B36="","",'各会計、関係団体の財政状況及び健全化判断比率'!B36)</f>
        <v>箱原農業集落排水事業特別会計</v>
      </c>
      <c r="BH37" s="55"/>
      <c r="BI37" s="55"/>
      <c r="BJ37" s="55"/>
      <c r="BK37" s="55"/>
      <c r="BL37" s="55"/>
      <c r="BM37" s="55"/>
      <c r="BN37" s="55"/>
      <c r="BO37" s="55"/>
      <c r="BP37" s="55"/>
      <c r="BQ37" s="55"/>
      <c r="BR37" s="55"/>
      <c r="BS37" s="55"/>
      <c r="BT37" s="55"/>
      <c r="BU37" s="55"/>
      <c r="BV37" s="2"/>
      <c r="BW37" s="38">
        <f t="shared" si="4"/>
        <v>18</v>
      </c>
      <c r="BX37" s="38"/>
      <c r="BY37" s="55" t="str">
        <f>IF('各会計、関係団体の財政状況及び健全化判断比率'!B71="","",'各会計、関係団体の財政状況及び健全化判断比率'!B71)</f>
        <v>中巨摩地区広域事務組合（一般会計）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f t="shared" si="0"/>
        <v>5</v>
      </c>
      <c r="D38" s="38"/>
      <c r="E38" s="55" t="str">
        <f>IF('各会計、関係団体の財政状況及び健全化判断比率'!B11="","",'各会計、関係団体の財政状況及び健全化判断比率'!B11)</f>
        <v>峡南地区充指導主事共同設置特別会計</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19</v>
      </c>
      <c r="BX38" s="38"/>
      <c r="BY38" s="55" t="str">
        <f>IF('各会計、関係団体の財政状況及び健全化判断比率'!B72="","",'各会計、関係団体の財政状況及び健全化判断比率'!B72)</f>
        <v>中巨摩地区広域事務組合（ごみ処理事業特別会計）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20</v>
      </c>
      <c r="BX39" s="38"/>
      <c r="BY39" s="55" t="str">
        <f>IF('各会計、関係団体の財政状況及び健全化判断比率'!B73="","",'各会計、関係団体の財政状況及び健全化判断比率'!B73)</f>
        <v>中巨摩地区広域事務組合（地区公園事業特別会計）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21</v>
      </c>
      <c r="BX40" s="38"/>
      <c r="BY40" s="55" t="str">
        <f>IF('各会計、関係団体の財政状況及び健全化判断比率'!B74="","",'各会計、関係団体の財政状況及び健全化判断比率'!B74)</f>
        <v>中巨摩地区広域事務組合（老人福祉事業特別会計）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22</v>
      </c>
      <c r="BX41" s="38"/>
      <c r="BY41" s="55" t="str">
        <f>IF('各会計、関係団体の財政状況及び健全化判断比率'!B75="","",'各会計、関係団体の財政状況及び健全化判断比率'!B75)</f>
        <v>中巨摩地区広域事務組合（勤労青少年センター事業特別会計）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23</v>
      </c>
      <c r="BX42" s="38"/>
      <c r="BY42" s="55" t="str">
        <f>IF('各会計、関係団体の財政状況及び健全化判断比率'!B76="","",'各会計、関係団体の財政状況及び健全化判断比率'!B76)</f>
        <v>中巨摩地区広域事務組合（し尿処理事業特別会計）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24</v>
      </c>
      <c r="BX43" s="38"/>
      <c r="BY43" s="55" t="str">
        <f>IF('各会計、関係団体の財政状況及び健全化判断比率'!B77="","",'各会計、関係団体の財政状況及び健全化判断比率'!B77)</f>
        <v>峡南広域行政組合（一般会計）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293</v>
      </c>
      <c r="E46" s="1" t="s">
        <v>294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E1fisJa1lwVFwm0pFGkJQMk8ADn/iB6w75TlexsCTwLuPrT7IQVvPW4fRhd63qbuizUBevQQZLBxIgHc0Kn1fw==" saltValue="J84+AJXjHfQUiO+hoxL51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640625" style="363" customWidth="1"/>
    <col min="2" max="2" width="11" style="363" customWidth="1"/>
    <col min="3" max="3" width="17" style="363" customWidth="1"/>
    <col min="4" max="5" width="16.6640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13</v>
      </c>
      <c r="C33" s="868"/>
      <c r="D33" s="868"/>
      <c r="E33" s="873" t="s">
        <v>17</v>
      </c>
      <c r="F33" s="877" t="s">
        <v>541</v>
      </c>
      <c r="G33" s="880" t="s">
        <v>542</v>
      </c>
      <c r="H33" s="880" t="s">
        <v>543</v>
      </c>
      <c r="I33" s="880" t="s">
        <v>544</v>
      </c>
      <c r="J33" s="883" t="s">
        <v>260</v>
      </c>
      <c r="K33" s="861"/>
      <c r="L33" s="861"/>
      <c r="M33" s="861"/>
      <c r="N33" s="861"/>
      <c r="O33" s="861"/>
      <c r="P33" s="861"/>
    </row>
    <row r="34" spans="1:16" ht="39" customHeight="1">
      <c r="A34" s="861"/>
      <c r="B34" s="863"/>
      <c r="C34" s="869" t="s">
        <v>478</v>
      </c>
      <c r="D34" s="869"/>
      <c r="E34" s="874"/>
      <c r="F34" s="878">
        <v>11.45</v>
      </c>
      <c r="G34" s="881">
        <v>12.67</v>
      </c>
      <c r="H34" s="881">
        <v>11.9</v>
      </c>
      <c r="I34" s="881">
        <v>10.63</v>
      </c>
      <c r="J34" s="884">
        <v>8.27</v>
      </c>
      <c r="K34" s="861"/>
      <c r="L34" s="861"/>
      <c r="M34" s="861"/>
      <c r="N34" s="861"/>
      <c r="O34" s="861"/>
      <c r="P34" s="861"/>
    </row>
    <row r="35" spans="1:16" ht="39" customHeight="1">
      <c r="A35" s="861"/>
      <c r="B35" s="864"/>
      <c r="C35" s="870" t="s">
        <v>467</v>
      </c>
      <c r="D35" s="870"/>
      <c r="E35" s="875"/>
      <c r="F35" s="879">
        <v>8.64</v>
      </c>
      <c r="G35" s="882">
        <v>6.14</v>
      </c>
      <c r="H35" s="882">
        <v>7.65</v>
      </c>
      <c r="I35" s="882">
        <v>5.42</v>
      </c>
      <c r="J35" s="885">
        <v>5.2</v>
      </c>
      <c r="K35" s="861"/>
      <c r="L35" s="861"/>
      <c r="M35" s="861"/>
      <c r="N35" s="861"/>
      <c r="O35" s="861"/>
      <c r="P35" s="861"/>
    </row>
    <row r="36" spans="1:16" ht="39" customHeight="1">
      <c r="A36" s="861"/>
      <c r="B36" s="864"/>
      <c r="C36" s="870" t="s">
        <v>477</v>
      </c>
      <c r="D36" s="870"/>
      <c r="E36" s="875"/>
      <c r="F36" s="879">
        <v>3.31</v>
      </c>
      <c r="G36" s="882">
        <v>2.96</v>
      </c>
      <c r="H36" s="882">
        <v>3.3</v>
      </c>
      <c r="I36" s="882">
        <v>3.97</v>
      </c>
      <c r="J36" s="885">
        <v>4.18</v>
      </c>
      <c r="K36" s="861"/>
      <c r="L36" s="861"/>
      <c r="M36" s="861"/>
      <c r="N36" s="861"/>
      <c r="O36" s="861"/>
      <c r="P36" s="861"/>
    </row>
    <row r="37" spans="1:16" ht="39" customHeight="1">
      <c r="A37" s="861"/>
      <c r="B37" s="864"/>
      <c r="C37" s="870" t="s">
        <v>28</v>
      </c>
      <c r="D37" s="870"/>
      <c r="E37" s="875"/>
      <c r="F37" s="879">
        <v>1.08</v>
      </c>
      <c r="G37" s="882">
        <v>1.51</v>
      </c>
      <c r="H37" s="882">
        <v>1.66</v>
      </c>
      <c r="I37" s="882">
        <v>2.06</v>
      </c>
      <c r="J37" s="885">
        <v>1.94</v>
      </c>
      <c r="K37" s="861"/>
      <c r="L37" s="861"/>
      <c r="M37" s="861"/>
      <c r="N37" s="861"/>
      <c r="O37" s="861"/>
      <c r="P37" s="861"/>
    </row>
    <row r="38" spans="1:16" ht="39" customHeight="1">
      <c r="A38" s="861"/>
      <c r="B38" s="864"/>
      <c r="C38" s="870" t="s">
        <v>47</v>
      </c>
      <c r="D38" s="870"/>
      <c r="E38" s="875"/>
      <c r="F38" s="879">
        <v>0.77</v>
      </c>
      <c r="G38" s="882">
        <v>0.61</v>
      </c>
      <c r="H38" s="882">
        <v>0.36</v>
      </c>
      <c r="I38" s="882">
        <v>0.62</v>
      </c>
      <c r="J38" s="885">
        <v>0.7</v>
      </c>
      <c r="K38" s="861"/>
      <c r="L38" s="861"/>
      <c r="M38" s="861"/>
      <c r="N38" s="861"/>
      <c r="O38" s="861"/>
      <c r="P38" s="861"/>
    </row>
    <row r="39" spans="1:16" ht="39" customHeight="1">
      <c r="A39" s="861"/>
      <c r="B39" s="864"/>
      <c r="C39" s="870" t="s">
        <v>50</v>
      </c>
      <c r="D39" s="870"/>
      <c r="E39" s="875"/>
      <c r="F39" s="879">
        <v>0.16</v>
      </c>
      <c r="G39" s="882">
        <v>7.0000000000000007e-002</v>
      </c>
      <c r="H39" s="882">
        <v>0.11</v>
      </c>
      <c r="I39" s="882">
        <v>9.e-002</v>
      </c>
      <c r="J39" s="885">
        <v>0.4</v>
      </c>
      <c r="K39" s="861"/>
      <c r="L39" s="861"/>
      <c r="M39" s="861"/>
      <c r="N39" s="861"/>
      <c r="O39" s="861"/>
      <c r="P39" s="861"/>
    </row>
    <row r="40" spans="1:16" ht="39" customHeight="1">
      <c r="A40" s="861"/>
      <c r="B40" s="864"/>
      <c r="C40" s="870" t="s">
        <v>411</v>
      </c>
      <c r="D40" s="870"/>
      <c r="E40" s="875"/>
      <c r="F40" s="879">
        <v>4.e-002</v>
      </c>
      <c r="G40" s="882">
        <v>4.e-002</v>
      </c>
      <c r="H40" s="882">
        <v>4.e-002</v>
      </c>
      <c r="I40" s="882">
        <v>5.e-002</v>
      </c>
      <c r="J40" s="885">
        <v>0.17</v>
      </c>
      <c r="K40" s="861"/>
      <c r="L40" s="861"/>
      <c r="M40" s="861"/>
      <c r="N40" s="861"/>
      <c r="O40" s="861"/>
      <c r="P40" s="861"/>
    </row>
    <row r="41" spans="1:16" ht="39" customHeight="1">
      <c r="A41" s="861"/>
      <c r="B41" s="864"/>
      <c r="C41" s="870" t="s">
        <v>176</v>
      </c>
      <c r="D41" s="870"/>
      <c r="E41" s="875"/>
      <c r="F41" s="879">
        <v>0.18</v>
      </c>
      <c r="G41" s="882">
        <v>0.24</v>
      </c>
      <c r="H41" s="882">
        <v>0.16</v>
      </c>
      <c r="I41" s="882">
        <v>5.e-002</v>
      </c>
      <c r="J41" s="885">
        <v>0.16</v>
      </c>
      <c r="K41" s="861"/>
      <c r="L41" s="861"/>
      <c r="M41" s="861"/>
      <c r="N41" s="861"/>
      <c r="O41" s="861"/>
      <c r="P41" s="861"/>
    </row>
    <row r="42" spans="1:16" ht="39" customHeight="1">
      <c r="A42" s="861"/>
      <c r="B42" s="865"/>
      <c r="C42" s="870" t="s">
        <v>546</v>
      </c>
      <c r="D42" s="870"/>
      <c r="E42" s="875"/>
      <c r="F42" s="879" t="s">
        <v>206</v>
      </c>
      <c r="G42" s="882" t="s">
        <v>206</v>
      </c>
      <c r="H42" s="882" t="s">
        <v>206</v>
      </c>
      <c r="I42" s="882" t="s">
        <v>206</v>
      </c>
      <c r="J42" s="885" t="s">
        <v>206</v>
      </c>
      <c r="K42" s="861"/>
      <c r="L42" s="861"/>
      <c r="M42" s="861"/>
      <c r="N42" s="861"/>
      <c r="O42" s="861"/>
      <c r="P42" s="861"/>
    </row>
    <row r="43" spans="1:16" ht="39" customHeight="1">
      <c r="A43" s="861"/>
      <c r="B43" s="866"/>
      <c r="C43" s="871" t="s">
        <v>504</v>
      </c>
      <c r="D43" s="871"/>
      <c r="E43" s="876"/>
      <c r="F43" s="851">
        <v>0.35</v>
      </c>
      <c r="G43" s="855">
        <v>0.22</v>
      </c>
      <c r="H43" s="855">
        <v>0.2</v>
      </c>
      <c r="I43" s="855">
        <v>0.15</v>
      </c>
      <c r="J43" s="860">
        <v>0.33</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6.2">
      <c r="A45" s="861"/>
      <c r="B45" s="861"/>
      <c r="C45" s="861"/>
      <c r="D45" s="861"/>
      <c r="E45" s="861"/>
      <c r="F45" s="861"/>
      <c r="G45" s="861"/>
      <c r="H45" s="861"/>
      <c r="I45" s="861"/>
      <c r="J45" s="861"/>
      <c r="K45" s="861"/>
      <c r="L45" s="861"/>
      <c r="M45" s="861"/>
      <c r="N45" s="861"/>
      <c r="O45" s="861"/>
      <c r="P45" s="861"/>
    </row>
  </sheetData>
  <sheetProtection algorithmName="SHA-512" hashValue="sA+okH6P/3w4gnVmkrs6gN3+nJjDlRVzO8znbPOnhdf8pHFuE/JKWxHJu8ejR4BqbhcM1acxIj63j7xDrblm+A==" saltValue="Qfbuq3/PvSQ9xTZgLNkcj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640625" style="363" customWidth="1"/>
    <col min="2" max="3" width="10.88671875" style="363" customWidth="1"/>
    <col min="4" max="4" width="10" style="363" customWidth="1"/>
    <col min="5" max="10" width="11" style="363" customWidth="1"/>
    <col min="11" max="15" width="13.109375" style="363" customWidth="1"/>
    <col min="16" max="21" width="11.441406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20</v>
      </c>
      <c r="P43" s="734"/>
      <c r="Q43" s="734"/>
      <c r="R43" s="734"/>
      <c r="S43" s="734"/>
      <c r="T43" s="734"/>
      <c r="U43" s="734"/>
    </row>
    <row r="44" spans="1:21" ht="30.75" customHeight="1">
      <c r="A44" s="734"/>
      <c r="B44" s="886" t="s">
        <v>25</v>
      </c>
      <c r="C44" s="900"/>
      <c r="D44" s="900"/>
      <c r="E44" s="919"/>
      <c r="F44" s="919"/>
      <c r="G44" s="919"/>
      <c r="H44" s="919"/>
      <c r="I44" s="919"/>
      <c r="J44" s="928" t="s">
        <v>17</v>
      </c>
      <c r="K44" s="936" t="s">
        <v>541</v>
      </c>
      <c r="L44" s="945" t="s">
        <v>542</v>
      </c>
      <c r="M44" s="945" t="s">
        <v>543</v>
      </c>
      <c r="N44" s="945" t="s">
        <v>544</v>
      </c>
      <c r="O44" s="954" t="s">
        <v>260</v>
      </c>
      <c r="P44" s="734"/>
      <c r="Q44" s="734"/>
      <c r="R44" s="734"/>
      <c r="S44" s="734"/>
      <c r="T44" s="734"/>
      <c r="U44" s="734"/>
    </row>
    <row r="45" spans="1:21" ht="30.75" customHeight="1">
      <c r="A45" s="734"/>
      <c r="B45" s="887" t="s">
        <v>27</v>
      </c>
      <c r="C45" s="901"/>
      <c r="D45" s="911"/>
      <c r="E45" s="920" t="s">
        <v>23</v>
      </c>
      <c r="F45" s="920"/>
      <c r="G45" s="920"/>
      <c r="H45" s="920"/>
      <c r="I45" s="920"/>
      <c r="J45" s="929"/>
      <c r="K45" s="937">
        <v>897</v>
      </c>
      <c r="L45" s="946">
        <v>874</v>
      </c>
      <c r="M45" s="946">
        <v>852</v>
      </c>
      <c r="N45" s="946">
        <v>812</v>
      </c>
      <c r="O45" s="955">
        <v>794</v>
      </c>
      <c r="P45" s="734"/>
      <c r="Q45" s="734"/>
      <c r="R45" s="734"/>
      <c r="S45" s="734"/>
      <c r="T45" s="734"/>
      <c r="U45" s="734"/>
    </row>
    <row r="46" spans="1:21" ht="30.75" customHeight="1">
      <c r="A46" s="734"/>
      <c r="B46" s="888"/>
      <c r="C46" s="902"/>
      <c r="D46" s="912"/>
      <c r="E46" s="921" t="s">
        <v>31</v>
      </c>
      <c r="F46" s="921"/>
      <c r="G46" s="921"/>
      <c r="H46" s="921"/>
      <c r="I46" s="921"/>
      <c r="J46" s="930"/>
      <c r="K46" s="938" t="s">
        <v>206</v>
      </c>
      <c r="L46" s="947" t="s">
        <v>206</v>
      </c>
      <c r="M46" s="947" t="s">
        <v>206</v>
      </c>
      <c r="N46" s="947" t="s">
        <v>206</v>
      </c>
      <c r="O46" s="956" t="s">
        <v>206</v>
      </c>
      <c r="P46" s="734"/>
      <c r="Q46" s="734"/>
      <c r="R46" s="734"/>
      <c r="S46" s="734"/>
      <c r="T46" s="734"/>
      <c r="U46" s="734"/>
    </row>
    <row r="47" spans="1:21" ht="30.75" customHeight="1">
      <c r="A47" s="734"/>
      <c r="B47" s="888"/>
      <c r="C47" s="902"/>
      <c r="D47" s="912"/>
      <c r="E47" s="921" t="s">
        <v>34</v>
      </c>
      <c r="F47" s="921"/>
      <c r="G47" s="921"/>
      <c r="H47" s="921"/>
      <c r="I47" s="921"/>
      <c r="J47" s="930"/>
      <c r="K47" s="938" t="s">
        <v>206</v>
      </c>
      <c r="L47" s="947" t="s">
        <v>206</v>
      </c>
      <c r="M47" s="947" t="s">
        <v>206</v>
      </c>
      <c r="N47" s="947" t="s">
        <v>206</v>
      </c>
      <c r="O47" s="956" t="s">
        <v>206</v>
      </c>
      <c r="P47" s="734"/>
      <c r="Q47" s="734"/>
      <c r="R47" s="734"/>
      <c r="S47" s="734"/>
      <c r="T47" s="734"/>
      <c r="U47" s="734"/>
    </row>
    <row r="48" spans="1:21" ht="30.75" customHeight="1">
      <c r="A48" s="734"/>
      <c r="B48" s="888"/>
      <c r="C48" s="902"/>
      <c r="D48" s="912"/>
      <c r="E48" s="921" t="s">
        <v>40</v>
      </c>
      <c r="F48" s="921"/>
      <c r="G48" s="921"/>
      <c r="H48" s="921"/>
      <c r="I48" s="921"/>
      <c r="J48" s="930"/>
      <c r="K48" s="938">
        <v>399</v>
      </c>
      <c r="L48" s="947">
        <v>405</v>
      </c>
      <c r="M48" s="947">
        <v>399</v>
      </c>
      <c r="N48" s="947">
        <v>364</v>
      </c>
      <c r="O48" s="956">
        <v>371</v>
      </c>
      <c r="P48" s="734"/>
      <c r="Q48" s="734"/>
      <c r="R48" s="734"/>
      <c r="S48" s="734"/>
      <c r="T48" s="734"/>
      <c r="U48" s="734"/>
    </row>
    <row r="49" spans="1:21" ht="30.75" customHeight="1">
      <c r="A49" s="734"/>
      <c r="B49" s="888"/>
      <c r="C49" s="902"/>
      <c r="D49" s="912"/>
      <c r="E49" s="921" t="s">
        <v>0</v>
      </c>
      <c r="F49" s="921"/>
      <c r="G49" s="921"/>
      <c r="H49" s="921"/>
      <c r="I49" s="921"/>
      <c r="J49" s="930"/>
      <c r="K49" s="938">
        <v>67</v>
      </c>
      <c r="L49" s="947">
        <v>62</v>
      </c>
      <c r="M49" s="947">
        <v>64</v>
      </c>
      <c r="N49" s="947">
        <v>77</v>
      </c>
      <c r="O49" s="956">
        <v>77</v>
      </c>
      <c r="P49" s="734"/>
      <c r="Q49" s="734"/>
      <c r="R49" s="734"/>
      <c r="S49" s="734"/>
      <c r="T49" s="734"/>
      <c r="U49" s="734"/>
    </row>
    <row r="50" spans="1:21" ht="30.75" customHeight="1">
      <c r="A50" s="734"/>
      <c r="B50" s="888"/>
      <c r="C50" s="902"/>
      <c r="D50" s="912"/>
      <c r="E50" s="921" t="s">
        <v>42</v>
      </c>
      <c r="F50" s="921"/>
      <c r="G50" s="921"/>
      <c r="H50" s="921"/>
      <c r="I50" s="921"/>
      <c r="J50" s="930"/>
      <c r="K50" s="938" t="s">
        <v>206</v>
      </c>
      <c r="L50" s="947" t="s">
        <v>206</v>
      </c>
      <c r="M50" s="947" t="s">
        <v>206</v>
      </c>
      <c r="N50" s="947" t="s">
        <v>206</v>
      </c>
      <c r="O50" s="956" t="s">
        <v>206</v>
      </c>
      <c r="P50" s="734"/>
      <c r="Q50" s="734"/>
      <c r="R50" s="734"/>
      <c r="S50" s="734"/>
      <c r="T50" s="734"/>
      <c r="U50" s="734"/>
    </row>
    <row r="51" spans="1:21" ht="30.75" customHeight="1">
      <c r="A51" s="734"/>
      <c r="B51" s="889"/>
      <c r="C51" s="903"/>
      <c r="D51" s="913"/>
      <c r="E51" s="921" t="s">
        <v>46</v>
      </c>
      <c r="F51" s="921"/>
      <c r="G51" s="921"/>
      <c r="H51" s="921"/>
      <c r="I51" s="921"/>
      <c r="J51" s="930"/>
      <c r="K51" s="938" t="s">
        <v>206</v>
      </c>
      <c r="L51" s="947" t="s">
        <v>206</v>
      </c>
      <c r="M51" s="947" t="s">
        <v>206</v>
      </c>
      <c r="N51" s="947" t="s">
        <v>206</v>
      </c>
      <c r="O51" s="956" t="s">
        <v>206</v>
      </c>
      <c r="P51" s="734"/>
      <c r="Q51" s="734"/>
      <c r="R51" s="734"/>
      <c r="S51" s="734"/>
      <c r="T51" s="734"/>
      <c r="U51" s="734"/>
    </row>
    <row r="52" spans="1:21" ht="30.75" customHeight="1">
      <c r="A52" s="734"/>
      <c r="B52" s="890" t="s">
        <v>49</v>
      </c>
      <c r="C52" s="904"/>
      <c r="D52" s="913"/>
      <c r="E52" s="921" t="s">
        <v>51</v>
      </c>
      <c r="F52" s="921"/>
      <c r="G52" s="921"/>
      <c r="H52" s="921"/>
      <c r="I52" s="921"/>
      <c r="J52" s="930"/>
      <c r="K52" s="938">
        <v>834</v>
      </c>
      <c r="L52" s="947">
        <v>846</v>
      </c>
      <c r="M52" s="947">
        <v>820</v>
      </c>
      <c r="N52" s="947">
        <v>828</v>
      </c>
      <c r="O52" s="956">
        <v>789</v>
      </c>
      <c r="P52" s="734"/>
      <c r="Q52" s="734"/>
      <c r="R52" s="734"/>
      <c r="S52" s="734"/>
      <c r="T52" s="734"/>
      <c r="U52" s="734"/>
    </row>
    <row r="53" spans="1:21" ht="30.75" customHeight="1">
      <c r="A53" s="734"/>
      <c r="B53" s="891" t="s">
        <v>52</v>
      </c>
      <c r="C53" s="905"/>
      <c r="D53" s="914"/>
      <c r="E53" s="922" t="s">
        <v>55</v>
      </c>
      <c r="F53" s="922"/>
      <c r="G53" s="922"/>
      <c r="H53" s="922"/>
      <c r="I53" s="922"/>
      <c r="J53" s="931"/>
      <c r="K53" s="939">
        <v>529</v>
      </c>
      <c r="L53" s="948">
        <v>495</v>
      </c>
      <c r="M53" s="948">
        <v>495</v>
      </c>
      <c r="N53" s="948">
        <v>425</v>
      </c>
      <c r="O53" s="957">
        <v>453</v>
      </c>
      <c r="P53" s="734"/>
      <c r="Q53" s="734"/>
      <c r="R53" s="734"/>
      <c r="S53" s="734"/>
      <c r="T53" s="734"/>
      <c r="U53" s="734"/>
    </row>
    <row r="54" spans="1:21" ht="24" customHeight="1">
      <c r="A54" s="734"/>
      <c r="B54" s="892" t="s">
        <v>60</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5</v>
      </c>
      <c r="C56" s="906"/>
      <c r="D56" s="906"/>
      <c r="E56" s="906"/>
      <c r="F56" s="906"/>
      <c r="G56" s="906"/>
      <c r="H56" s="906"/>
      <c r="I56" s="906"/>
      <c r="J56" s="906"/>
      <c r="K56" s="940"/>
      <c r="L56" s="940"/>
      <c r="M56" s="940"/>
      <c r="N56" s="940"/>
      <c r="O56" s="958" t="s">
        <v>26</v>
      </c>
      <c r="P56" s="734"/>
      <c r="Q56" s="734"/>
      <c r="R56" s="734"/>
      <c r="S56" s="734"/>
      <c r="T56" s="734"/>
      <c r="U56" s="734"/>
    </row>
    <row r="57" spans="1:21" ht="31.5" customHeight="1">
      <c r="A57" s="734"/>
      <c r="B57" s="894"/>
      <c r="C57" s="907"/>
      <c r="D57" s="907"/>
      <c r="E57" s="923"/>
      <c r="F57" s="923"/>
      <c r="G57" s="923"/>
      <c r="H57" s="923"/>
      <c r="I57" s="923"/>
      <c r="J57" s="932" t="s">
        <v>17</v>
      </c>
      <c r="K57" s="941" t="s">
        <v>541</v>
      </c>
      <c r="L57" s="949" t="s">
        <v>542</v>
      </c>
      <c r="M57" s="949" t="s">
        <v>543</v>
      </c>
      <c r="N57" s="949" t="s">
        <v>544</v>
      </c>
      <c r="O57" s="959" t="s">
        <v>260</v>
      </c>
      <c r="P57" s="734"/>
      <c r="Q57" s="734"/>
      <c r="R57" s="734"/>
      <c r="S57" s="734"/>
      <c r="T57" s="734"/>
      <c r="U57" s="734"/>
    </row>
    <row r="58" spans="1:21" ht="31.5" customHeight="1">
      <c r="B58" s="895" t="s">
        <v>65</v>
      </c>
      <c r="C58" s="908"/>
      <c r="D58" s="915" t="s">
        <v>69</v>
      </c>
      <c r="E58" s="924"/>
      <c r="F58" s="924"/>
      <c r="G58" s="924"/>
      <c r="H58" s="924"/>
      <c r="I58" s="924"/>
      <c r="J58" s="933"/>
      <c r="K58" s="942"/>
      <c r="L58" s="950"/>
      <c r="M58" s="950"/>
      <c r="N58" s="950"/>
      <c r="O58" s="960"/>
    </row>
    <row r="59" spans="1:21" ht="31.5" customHeight="1">
      <c r="B59" s="896"/>
      <c r="C59" s="909"/>
      <c r="D59" s="916" t="s">
        <v>12</v>
      </c>
      <c r="E59" s="925"/>
      <c r="F59" s="925"/>
      <c r="G59" s="925"/>
      <c r="H59" s="925"/>
      <c r="I59" s="925"/>
      <c r="J59" s="934"/>
      <c r="K59" s="943"/>
      <c r="L59" s="951"/>
      <c r="M59" s="951"/>
      <c r="N59" s="951"/>
      <c r="O59" s="961"/>
    </row>
    <row r="60" spans="1:21" ht="31.5" customHeight="1">
      <c r="B60" s="897"/>
      <c r="C60" s="910"/>
      <c r="D60" s="917" t="s">
        <v>71</v>
      </c>
      <c r="E60" s="926"/>
      <c r="F60" s="926"/>
      <c r="G60" s="926"/>
      <c r="H60" s="926"/>
      <c r="I60" s="926"/>
      <c r="J60" s="935"/>
      <c r="K60" s="944"/>
      <c r="L60" s="952"/>
      <c r="M60" s="952"/>
      <c r="N60" s="952"/>
      <c r="O60" s="962"/>
    </row>
    <row r="61" spans="1:21" ht="24" customHeight="1">
      <c r="B61" s="898"/>
      <c r="C61" s="898"/>
      <c r="D61" s="918" t="s">
        <v>48</v>
      </c>
      <c r="E61" s="927"/>
      <c r="F61" s="927"/>
      <c r="G61" s="927"/>
      <c r="H61" s="927"/>
      <c r="I61" s="927"/>
      <c r="J61" s="927"/>
      <c r="K61" s="927"/>
      <c r="L61" s="927"/>
      <c r="M61" s="927"/>
      <c r="N61" s="927"/>
      <c r="O61" s="927"/>
    </row>
    <row r="62" spans="1:21" ht="24" customHeight="1">
      <c r="B62" s="899"/>
      <c r="C62" s="899"/>
      <c r="D62" s="918" t="s">
        <v>41</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MwFBKDV/bGuZ4zt96+15N7AwrHksTnNf1tZEX3HnNjKdqHErAiT/BAixVx5YPV8hNvE1IBCNPlUaCO6wZRgetA==" saltValue="4QQoAKV7tmZ5CixDAzxMR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640625" style="363" customWidth="1"/>
    <col min="2" max="3" width="12.6640625" style="363" customWidth="1"/>
    <col min="4" max="4" width="11.6640625" style="363" customWidth="1"/>
    <col min="5" max="8" width="10.33203125" style="363" customWidth="1"/>
    <col min="9" max="13" width="16.33203125" style="363" customWidth="1"/>
    <col min="14" max="19" width="12.6640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20</v>
      </c>
    </row>
    <row r="40" spans="2:13" ht="27.75" customHeight="1">
      <c r="B40" s="886" t="s">
        <v>25</v>
      </c>
      <c r="C40" s="900"/>
      <c r="D40" s="900"/>
      <c r="E40" s="919"/>
      <c r="F40" s="919"/>
      <c r="G40" s="919"/>
      <c r="H40" s="928" t="s">
        <v>17</v>
      </c>
      <c r="I40" s="936" t="s">
        <v>541</v>
      </c>
      <c r="J40" s="945" t="s">
        <v>542</v>
      </c>
      <c r="K40" s="945" t="s">
        <v>543</v>
      </c>
      <c r="L40" s="945" t="s">
        <v>544</v>
      </c>
      <c r="M40" s="978" t="s">
        <v>260</v>
      </c>
    </row>
    <row r="41" spans="2:13" ht="27.75" customHeight="1">
      <c r="B41" s="887" t="s">
        <v>36</v>
      </c>
      <c r="C41" s="901"/>
      <c r="D41" s="911"/>
      <c r="E41" s="967" t="s">
        <v>57</v>
      </c>
      <c r="F41" s="967"/>
      <c r="G41" s="967"/>
      <c r="H41" s="973"/>
      <c r="I41" s="937">
        <v>7920</v>
      </c>
      <c r="J41" s="946">
        <v>8043</v>
      </c>
      <c r="K41" s="946">
        <v>8250</v>
      </c>
      <c r="L41" s="946">
        <v>9929</v>
      </c>
      <c r="M41" s="955">
        <v>9553</v>
      </c>
    </row>
    <row r="42" spans="2:13" ht="27.75" customHeight="1">
      <c r="B42" s="888"/>
      <c r="C42" s="902"/>
      <c r="D42" s="912"/>
      <c r="E42" s="968" t="s">
        <v>77</v>
      </c>
      <c r="F42" s="968"/>
      <c r="G42" s="968"/>
      <c r="H42" s="974"/>
      <c r="I42" s="938" t="s">
        <v>206</v>
      </c>
      <c r="J42" s="947" t="s">
        <v>206</v>
      </c>
      <c r="K42" s="947" t="s">
        <v>206</v>
      </c>
      <c r="L42" s="947" t="s">
        <v>206</v>
      </c>
      <c r="M42" s="956" t="s">
        <v>206</v>
      </c>
    </row>
    <row r="43" spans="2:13" ht="27.75" customHeight="1">
      <c r="B43" s="888"/>
      <c r="C43" s="902"/>
      <c r="D43" s="912"/>
      <c r="E43" s="968" t="s">
        <v>78</v>
      </c>
      <c r="F43" s="968"/>
      <c r="G43" s="968"/>
      <c r="H43" s="974"/>
      <c r="I43" s="938">
        <v>4122</v>
      </c>
      <c r="J43" s="947">
        <v>3912</v>
      </c>
      <c r="K43" s="947">
        <v>3621</v>
      </c>
      <c r="L43" s="947">
        <v>3446</v>
      </c>
      <c r="M43" s="956">
        <v>3304</v>
      </c>
    </row>
    <row r="44" spans="2:13" ht="27.75" customHeight="1">
      <c r="B44" s="888"/>
      <c r="C44" s="902"/>
      <c r="D44" s="912"/>
      <c r="E44" s="968" t="s">
        <v>80</v>
      </c>
      <c r="F44" s="968"/>
      <c r="G44" s="968"/>
      <c r="H44" s="974"/>
      <c r="I44" s="938">
        <v>542</v>
      </c>
      <c r="J44" s="947">
        <v>633</v>
      </c>
      <c r="K44" s="947">
        <v>688</v>
      </c>
      <c r="L44" s="947">
        <v>719</v>
      </c>
      <c r="M44" s="956">
        <v>705</v>
      </c>
    </row>
    <row r="45" spans="2:13" ht="27.75" customHeight="1">
      <c r="B45" s="888"/>
      <c r="C45" s="902"/>
      <c r="D45" s="912"/>
      <c r="E45" s="968" t="s">
        <v>82</v>
      </c>
      <c r="F45" s="968"/>
      <c r="G45" s="968"/>
      <c r="H45" s="974"/>
      <c r="I45" s="938">
        <v>1548</v>
      </c>
      <c r="J45" s="947">
        <v>1562</v>
      </c>
      <c r="K45" s="947">
        <v>1618</v>
      </c>
      <c r="L45" s="947">
        <v>1612</v>
      </c>
      <c r="M45" s="956">
        <v>1607</v>
      </c>
    </row>
    <row r="46" spans="2:13" ht="27.75" customHeight="1">
      <c r="B46" s="888"/>
      <c r="C46" s="902"/>
      <c r="D46" s="913"/>
      <c r="E46" s="968" t="s">
        <v>81</v>
      </c>
      <c r="F46" s="968"/>
      <c r="G46" s="968"/>
      <c r="H46" s="974"/>
      <c r="I46" s="938" t="s">
        <v>206</v>
      </c>
      <c r="J46" s="947" t="s">
        <v>206</v>
      </c>
      <c r="K46" s="947" t="s">
        <v>206</v>
      </c>
      <c r="L46" s="947" t="s">
        <v>206</v>
      </c>
      <c r="M46" s="956" t="s">
        <v>206</v>
      </c>
    </row>
    <row r="47" spans="2:13" ht="27.75" customHeight="1">
      <c r="B47" s="888"/>
      <c r="C47" s="902"/>
      <c r="D47" s="965"/>
      <c r="E47" s="969" t="s">
        <v>84</v>
      </c>
      <c r="F47" s="972"/>
      <c r="G47" s="972"/>
      <c r="H47" s="975"/>
      <c r="I47" s="938" t="s">
        <v>206</v>
      </c>
      <c r="J47" s="947" t="s">
        <v>206</v>
      </c>
      <c r="K47" s="947" t="s">
        <v>206</v>
      </c>
      <c r="L47" s="947" t="s">
        <v>206</v>
      </c>
      <c r="M47" s="956" t="s">
        <v>206</v>
      </c>
    </row>
    <row r="48" spans="2:13" ht="27.75" customHeight="1">
      <c r="B48" s="888"/>
      <c r="C48" s="902"/>
      <c r="D48" s="912"/>
      <c r="E48" s="968" t="s">
        <v>89</v>
      </c>
      <c r="F48" s="968"/>
      <c r="G48" s="968"/>
      <c r="H48" s="974"/>
      <c r="I48" s="938" t="s">
        <v>206</v>
      </c>
      <c r="J48" s="947" t="s">
        <v>206</v>
      </c>
      <c r="K48" s="947" t="s">
        <v>206</v>
      </c>
      <c r="L48" s="947" t="s">
        <v>206</v>
      </c>
      <c r="M48" s="956" t="s">
        <v>206</v>
      </c>
    </row>
    <row r="49" spans="2:13" ht="27.75" customHeight="1">
      <c r="B49" s="889"/>
      <c r="C49" s="903"/>
      <c r="D49" s="912"/>
      <c r="E49" s="968" t="s">
        <v>95</v>
      </c>
      <c r="F49" s="968"/>
      <c r="G49" s="968"/>
      <c r="H49" s="974"/>
      <c r="I49" s="938" t="s">
        <v>206</v>
      </c>
      <c r="J49" s="947" t="s">
        <v>206</v>
      </c>
      <c r="K49" s="947" t="s">
        <v>206</v>
      </c>
      <c r="L49" s="947" t="s">
        <v>206</v>
      </c>
      <c r="M49" s="956" t="s">
        <v>206</v>
      </c>
    </row>
    <row r="50" spans="2:13" ht="27.75" customHeight="1">
      <c r="B50" s="963" t="s">
        <v>97</v>
      </c>
      <c r="C50" s="964"/>
      <c r="D50" s="966"/>
      <c r="E50" s="968" t="s">
        <v>100</v>
      </c>
      <c r="F50" s="968"/>
      <c r="G50" s="968"/>
      <c r="H50" s="974"/>
      <c r="I50" s="938">
        <v>3508</v>
      </c>
      <c r="J50" s="947">
        <v>3598</v>
      </c>
      <c r="K50" s="947">
        <v>3574</v>
      </c>
      <c r="L50" s="947">
        <v>3571</v>
      </c>
      <c r="M50" s="956">
        <v>3725</v>
      </c>
    </row>
    <row r="51" spans="2:13" ht="27.75" customHeight="1">
      <c r="B51" s="888"/>
      <c r="C51" s="902"/>
      <c r="D51" s="912"/>
      <c r="E51" s="968" t="s">
        <v>103</v>
      </c>
      <c r="F51" s="968"/>
      <c r="G51" s="968"/>
      <c r="H51" s="974"/>
      <c r="I51" s="938">
        <v>859</v>
      </c>
      <c r="J51" s="947">
        <v>691</v>
      </c>
      <c r="K51" s="947">
        <v>689</v>
      </c>
      <c r="L51" s="947">
        <v>687</v>
      </c>
      <c r="M51" s="956">
        <v>756</v>
      </c>
    </row>
    <row r="52" spans="2:13" ht="27.75" customHeight="1">
      <c r="B52" s="889"/>
      <c r="C52" s="903"/>
      <c r="D52" s="912"/>
      <c r="E52" s="968" t="s">
        <v>44</v>
      </c>
      <c r="F52" s="968"/>
      <c r="G52" s="968"/>
      <c r="H52" s="974"/>
      <c r="I52" s="938">
        <v>7455</v>
      </c>
      <c r="J52" s="947">
        <v>7551</v>
      </c>
      <c r="K52" s="947">
        <v>7758</v>
      </c>
      <c r="L52" s="947">
        <v>8501</v>
      </c>
      <c r="M52" s="956">
        <v>7987</v>
      </c>
    </row>
    <row r="53" spans="2:13" ht="27.75" customHeight="1">
      <c r="B53" s="891" t="s">
        <v>52</v>
      </c>
      <c r="C53" s="905"/>
      <c r="D53" s="914"/>
      <c r="E53" s="970" t="s">
        <v>105</v>
      </c>
      <c r="F53" s="970"/>
      <c r="G53" s="970"/>
      <c r="H53" s="976"/>
      <c r="I53" s="939">
        <v>2310</v>
      </c>
      <c r="J53" s="948">
        <v>2310</v>
      </c>
      <c r="K53" s="948">
        <v>2156</v>
      </c>
      <c r="L53" s="948">
        <v>2948</v>
      </c>
      <c r="M53" s="957">
        <v>2701</v>
      </c>
    </row>
    <row r="54" spans="2:13" ht="27.75" customHeight="1">
      <c r="B54" s="892"/>
      <c r="C54" s="867"/>
      <c r="D54" s="867"/>
      <c r="E54" s="971"/>
      <c r="F54" s="971"/>
      <c r="G54" s="971"/>
      <c r="H54" s="971"/>
      <c r="I54" s="977"/>
      <c r="J54" s="977"/>
      <c r="K54" s="977"/>
      <c r="L54" s="977"/>
      <c r="M54" s="977"/>
    </row>
    <row r="55" spans="2:13" ht="13.2"/>
  </sheetData>
  <sheetProtection algorithmName="SHA-512" hashValue="hO8mBGUhUxviPpnw06wtymkmPnmWHuD49N8KwGDpxN6adLoqCtbX1mththAh2k4OSCC/88WSJDqtyUapmx1ZFQ==" saltValue="SRi/S5eneVmv+9AdpWDs/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17:H63"/>
  <sheetViews>
    <sheetView showGridLines="0" zoomScale="70" zoomScaleNormal="70" zoomScaleSheetLayoutView="100" workbookViewId="0"/>
  </sheetViews>
  <sheetFormatPr defaultColWidth="0" defaultRowHeight="13.5" customHeight="1" zeroHeight="1"/>
  <cols>
    <col min="1" max="1" width="8.21875" style="363" customWidth="1"/>
    <col min="2" max="2" width="16.33203125" style="363" customWidth="1"/>
    <col min="3" max="5" width="26.21875" style="363" customWidth="1"/>
    <col min="6" max="8" width="24.21875" style="363" customWidth="1"/>
    <col min="9" max="14" width="26" style="363" customWidth="1"/>
    <col min="15" max="15" width="6.109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s="363" customFormat="1" ht="16.5" customHeight="1"/>
    <row r="18" s="363" customFormat="1" ht="16.5" customHeight="1"/>
    <row r="19" s="363" customFormat="1" ht="16.5" customHeight="1"/>
    <row r="20" s="363" customFormat="1" ht="16.5" customHeight="1"/>
    <row r="21" s="363" customFormat="1" ht="16.5" customHeight="1"/>
    <row r="22" s="363" customFormat="1" ht="16.5" customHeight="1"/>
    <row r="23" s="363" customFormat="1" ht="16.5" customHeight="1"/>
    <row r="24" s="363" customFormat="1" ht="16.5" customHeight="1"/>
    <row r="25" s="363" customFormat="1" ht="16.5" customHeight="1"/>
    <row r="26" s="363" customFormat="1" ht="16.5" customHeight="1"/>
    <row r="27" s="363" customFormat="1" ht="16.5" customHeight="1"/>
    <row r="28" s="363" customFormat="1" ht="16.5" customHeight="1"/>
    <row r="29" s="363" customFormat="1" ht="16.5" customHeight="1"/>
    <row r="30" s="363" customFormat="1" ht="16.5" customHeight="1"/>
    <row r="31" s="363" customFormat="1" ht="16.5" customHeight="1"/>
    <row r="32" s="363" customFormat="1" ht="16.5" customHeight="1"/>
    <row r="33" s="363" customFormat="1" ht="16.5" customHeight="1"/>
    <row r="34" s="363" customFormat="1" ht="16.5" customHeight="1"/>
    <row r="35" s="363" customFormat="1" ht="16.5" customHeight="1"/>
    <row r="36" s="363" customFormat="1" ht="16.5" customHeight="1"/>
    <row r="37" s="363" customFormat="1" ht="16.5" customHeight="1"/>
    <row r="38" s="363" customFormat="1" ht="16.5" customHeight="1"/>
    <row r="39" s="363" customFormat="1" ht="16.5" customHeight="1"/>
    <row r="40" s="363" customFormat="1" ht="16.5" customHeight="1"/>
    <row r="41" s="363" customFormat="1" ht="16.5" customHeight="1"/>
    <row r="42" s="363" customFormat="1" ht="16.5" customHeight="1"/>
    <row r="43" s="363" customFormat="1" ht="16.5" customHeight="1"/>
    <row r="44" s="363" customFormat="1" ht="16.5" customHeight="1"/>
    <row r="45" s="363" customFormat="1" ht="16.5" customHeight="1"/>
    <row r="46" s="363" customFormat="1" ht="16.5" customHeight="1"/>
    <row r="47" s="363" customFormat="1" ht="16.5" customHeight="1"/>
    <row r="48" s="363" customFormat="1"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101</v>
      </c>
    </row>
    <row r="54" spans="2:8" ht="29.25" customHeight="1">
      <c r="B54" s="979" t="s">
        <v>8</v>
      </c>
      <c r="C54" s="985"/>
      <c r="D54" s="985"/>
      <c r="E54" s="994" t="s">
        <v>17</v>
      </c>
      <c r="F54" s="1001" t="s">
        <v>543</v>
      </c>
      <c r="G54" s="1001" t="s">
        <v>544</v>
      </c>
      <c r="H54" s="1009" t="s">
        <v>260</v>
      </c>
    </row>
    <row r="55" spans="2:8" ht="52.5" customHeight="1">
      <c r="B55" s="980"/>
      <c r="C55" s="986" t="s">
        <v>109</v>
      </c>
      <c r="D55" s="986"/>
      <c r="E55" s="995"/>
      <c r="F55" s="1002">
        <v>957</v>
      </c>
      <c r="G55" s="1002">
        <v>958</v>
      </c>
      <c r="H55" s="1010">
        <v>958</v>
      </c>
    </row>
    <row r="56" spans="2:8" ht="52.5" customHeight="1">
      <c r="B56" s="981"/>
      <c r="C56" s="987" t="s">
        <v>112</v>
      </c>
      <c r="D56" s="987"/>
      <c r="E56" s="996"/>
      <c r="F56" s="1003">
        <v>567</v>
      </c>
      <c r="G56" s="1003">
        <v>568</v>
      </c>
      <c r="H56" s="1011">
        <v>569</v>
      </c>
    </row>
    <row r="57" spans="2:8" ht="53.25" customHeight="1">
      <c r="B57" s="981"/>
      <c r="C57" s="988" t="s">
        <v>74</v>
      </c>
      <c r="D57" s="988"/>
      <c r="E57" s="997"/>
      <c r="F57" s="1004">
        <v>1122</v>
      </c>
      <c r="G57" s="1004">
        <v>1031</v>
      </c>
      <c r="H57" s="1012">
        <v>1098</v>
      </c>
    </row>
    <row r="58" spans="2:8" ht="45.75" customHeight="1">
      <c r="B58" s="982"/>
      <c r="C58" s="989" t="s">
        <v>342</v>
      </c>
      <c r="D58" s="992"/>
      <c r="E58" s="998"/>
      <c r="F58" s="1005">
        <v>926</v>
      </c>
      <c r="G58" s="1005">
        <v>754</v>
      </c>
      <c r="H58" s="1013">
        <v>736</v>
      </c>
    </row>
    <row r="59" spans="2:8" ht="45.75" customHeight="1">
      <c r="B59" s="982"/>
      <c r="C59" s="989" t="s">
        <v>558</v>
      </c>
      <c r="D59" s="992"/>
      <c r="E59" s="998"/>
      <c r="F59" s="1005" t="s">
        <v>206</v>
      </c>
      <c r="G59" s="1005">
        <v>75</v>
      </c>
      <c r="H59" s="1013">
        <v>186</v>
      </c>
    </row>
    <row r="60" spans="2:8" ht="45.75" customHeight="1">
      <c r="B60" s="982"/>
      <c r="C60" s="989" t="s">
        <v>559</v>
      </c>
      <c r="D60" s="992"/>
      <c r="E60" s="998"/>
      <c r="F60" s="1005">
        <v>93</v>
      </c>
      <c r="G60" s="1005">
        <v>94</v>
      </c>
      <c r="H60" s="1013">
        <v>66</v>
      </c>
    </row>
    <row r="61" spans="2:8" ht="45.75" customHeight="1">
      <c r="B61" s="982"/>
      <c r="C61" s="989" t="s">
        <v>560</v>
      </c>
      <c r="D61" s="992"/>
      <c r="E61" s="998"/>
      <c r="F61" s="1005">
        <v>55</v>
      </c>
      <c r="G61" s="1005">
        <v>55</v>
      </c>
      <c r="H61" s="1013">
        <v>55</v>
      </c>
    </row>
    <row r="62" spans="2:8" ht="45.75" customHeight="1">
      <c r="B62" s="983"/>
      <c r="C62" s="990" t="s">
        <v>561</v>
      </c>
      <c r="D62" s="993"/>
      <c r="E62" s="999"/>
      <c r="F62" s="1006">
        <v>34</v>
      </c>
      <c r="G62" s="1006">
        <v>25</v>
      </c>
      <c r="H62" s="1014">
        <v>25</v>
      </c>
    </row>
    <row r="63" spans="2:8" ht="52.5" customHeight="1">
      <c r="B63" s="984"/>
      <c r="C63" s="991" t="s">
        <v>114</v>
      </c>
      <c r="D63" s="991"/>
      <c r="E63" s="1000"/>
      <c r="F63" s="1007">
        <v>2647</v>
      </c>
      <c r="G63" s="1007">
        <v>2556</v>
      </c>
      <c r="H63" s="1015">
        <v>2624</v>
      </c>
    </row>
    <row r="64" spans="2:8" ht="13.2"/>
  </sheetData>
  <sheetProtection algorithmName="SHA-512" hashValue="qJiGpI845rt2HD614JC2LOCp3wcmFQF5vYsqtnK+Jz+/XcSk+tRLxloY6j2bqvKEkrJdJ3lqdyzUJf02T+b1FQ==" saltValue="0htVUo6gtQUqpqh9nCdLn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2"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0" zoomScaleNormal="80" zoomScaleSheetLayoutView="55" workbookViewId="0"/>
  </sheetViews>
  <sheetFormatPr defaultColWidth="0" defaultRowHeight="13.5" customHeight="1" zeroHeight="1"/>
  <cols>
    <col min="1" max="1" width="6.33203125" style="363" customWidth="1"/>
    <col min="2" max="107" width="2.44140625" style="363" customWidth="1"/>
    <col min="108" max="108" width="6.109375" style="727" customWidth="1"/>
    <col min="109" max="109" width="5.88671875" style="728" customWidth="1"/>
    <col min="110" max="16384" width="8.6640625" style="363" hidden="1" customWidth="1"/>
  </cols>
  <sheetData>
    <row r="1" spans="1:109" ht="42.75" customHeight="1">
      <c r="A1" s="1017"/>
      <c r="B1" s="1019"/>
      <c r="DD1" s="829"/>
      <c r="DE1" s="829"/>
    </row>
    <row r="2" spans="1:109" ht="25.5" customHeight="1">
      <c r="A2" s="1018"/>
      <c r="C2" s="1018"/>
      <c r="O2" s="1018"/>
      <c r="P2" s="1018"/>
      <c r="Q2" s="1018"/>
      <c r="R2" s="1018"/>
      <c r="S2" s="1018"/>
      <c r="T2" s="1018"/>
      <c r="U2" s="1018"/>
      <c r="V2" s="1018"/>
      <c r="W2" s="1018"/>
      <c r="X2" s="1018"/>
      <c r="Y2" s="1018"/>
      <c r="Z2" s="1018"/>
      <c r="AA2" s="1018"/>
      <c r="AB2" s="1018"/>
      <c r="AC2" s="1018"/>
      <c r="AD2" s="1018"/>
      <c r="AE2" s="1018"/>
      <c r="AF2" s="1018"/>
      <c r="AG2" s="1018"/>
      <c r="AH2" s="1018"/>
      <c r="AI2" s="1018"/>
      <c r="AU2" s="1018"/>
      <c r="BG2" s="1018"/>
      <c r="BS2" s="1018"/>
      <c r="CE2" s="1018"/>
      <c r="CQ2" s="1018"/>
      <c r="DD2" s="829"/>
      <c r="DE2" s="829"/>
    </row>
    <row r="3" spans="1:109" ht="25.5" customHeight="1">
      <c r="A3" s="1018"/>
      <c r="C3" s="1018"/>
      <c r="O3" s="1018"/>
      <c r="P3" s="1018"/>
      <c r="Q3" s="1018"/>
      <c r="R3" s="1018"/>
      <c r="S3" s="1018"/>
      <c r="T3" s="1018"/>
      <c r="U3" s="1018"/>
      <c r="V3" s="1018"/>
      <c r="W3" s="1018"/>
      <c r="X3" s="1018"/>
      <c r="Y3" s="1018"/>
      <c r="Z3" s="1018"/>
      <c r="AA3" s="1018"/>
      <c r="AB3" s="1018"/>
      <c r="AC3" s="1018"/>
      <c r="AD3" s="1018"/>
      <c r="AE3" s="1018"/>
      <c r="AF3" s="1018"/>
      <c r="AG3" s="1018"/>
      <c r="AH3" s="1018"/>
      <c r="AI3" s="1018"/>
      <c r="AU3" s="1018"/>
      <c r="BG3" s="1018"/>
      <c r="BS3" s="1018"/>
      <c r="CE3" s="1018"/>
      <c r="CQ3" s="1018"/>
      <c r="DD3" s="829"/>
      <c r="DE3" s="829"/>
    </row>
    <row r="4" spans="1:109" s="726" customFormat="1" ht="13.2">
      <c r="A4" s="1018"/>
      <c r="B4" s="1018"/>
      <c r="C4" s="1018"/>
      <c r="D4" s="1018"/>
      <c r="E4" s="1018"/>
      <c r="F4" s="1018"/>
      <c r="G4" s="1018"/>
      <c r="H4" s="1018"/>
      <c r="I4" s="1018"/>
      <c r="J4" s="1018"/>
      <c r="K4" s="1018"/>
      <c r="L4" s="1018"/>
      <c r="M4" s="1018"/>
      <c r="N4" s="1018"/>
      <c r="O4" s="1018"/>
      <c r="P4" s="1018"/>
      <c r="Q4" s="1018"/>
      <c r="R4" s="1018"/>
      <c r="S4" s="1018"/>
      <c r="T4" s="1018"/>
      <c r="U4" s="1018"/>
      <c r="V4" s="1018"/>
      <c r="W4" s="1018"/>
      <c r="X4" s="1018"/>
      <c r="Y4" s="1018"/>
      <c r="Z4" s="1018"/>
      <c r="AA4" s="1018"/>
      <c r="AB4" s="1018"/>
      <c r="AC4" s="1018"/>
      <c r="AD4" s="1018"/>
      <c r="AE4" s="1018"/>
      <c r="AF4" s="1018"/>
      <c r="AG4" s="1018"/>
      <c r="AH4" s="1018"/>
      <c r="AI4" s="1018"/>
      <c r="AJ4" s="1018"/>
      <c r="AK4" s="1018"/>
      <c r="AL4" s="1018"/>
      <c r="AM4" s="1018"/>
      <c r="AN4" s="1018"/>
      <c r="AO4" s="1018"/>
      <c r="AP4" s="1018"/>
      <c r="AQ4" s="1018"/>
      <c r="AR4" s="1018"/>
      <c r="AS4" s="1018"/>
      <c r="AT4" s="1018"/>
      <c r="AU4" s="1018"/>
      <c r="AV4" s="1018"/>
      <c r="AW4" s="1018"/>
      <c r="AX4" s="1018"/>
      <c r="AY4" s="1018"/>
      <c r="AZ4" s="1018"/>
      <c r="BA4" s="1018"/>
      <c r="BB4" s="1018"/>
      <c r="BC4" s="1018"/>
      <c r="BD4" s="1018"/>
      <c r="BE4" s="1018"/>
      <c r="BF4" s="1018"/>
      <c r="BG4" s="1018"/>
      <c r="BH4" s="1018"/>
      <c r="BI4" s="1018"/>
      <c r="BJ4" s="1018"/>
      <c r="BK4" s="1018"/>
      <c r="BL4" s="1018"/>
      <c r="BM4" s="1018"/>
      <c r="BN4" s="1018"/>
      <c r="BO4" s="1018"/>
      <c r="BP4" s="1018"/>
      <c r="BQ4" s="1018"/>
      <c r="BR4" s="1018"/>
      <c r="BS4" s="1018"/>
      <c r="BT4" s="1018"/>
      <c r="BU4" s="1018"/>
      <c r="BV4" s="1018"/>
      <c r="BW4" s="1018"/>
      <c r="BX4" s="1018"/>
      <c r="BY4" s="1018"/>
      <c r="BZ4" s="1018"/>
      <c r="CA4" s="1018"/>
      <c r="CB4" s="1018"/>
      <c r="CC4" s="1018"/>
      <c r="CD4" s="1018"/>
      <c r="CE4" s="1018"/>
      <c r="CF4" s="1018"/>
      <c r="CG4" s="1018"/>
      <c r="CH4" s="1018"/>
      <c r="CI4" s="1018"/>
      <c r="CJ4" s="1018"/>
      <c r="CK4" s="1018"/>
      <c r="CL4" s="1018"/>
      <c r="CM4" s="1018"/>
      <c r="CN4" s="1018"/>
      <c r="CO4" s="1018"/>
      <c r="CP4" s="1018"/>
      <c r="CQ4" s="1018"/>
      <c r="CR4" s="1018"/>
      <c r="CS4" s="1018"/>
      <c r="CT4" s="1018"/>
      <c r="CU4" s="1018"/>
      <c r="CV4" s="1018"/>
      <c r="CW4" s="1018"/>
      <c r="CX4" s="1018"/>
      <c r="CY4" s="1018"/>
      <c r="CZ4" s="1018"/>
      <c r="DA4" s="1018"/>
      <c r="DB4" s="1018"/>
      <c r="DC4" s="1018"/>
      <c r="DD4" s="1058"/>
      <c r="DE4" s="1058"/>
    </row>
    <row r="5" spans="1:109" s="726" customFormat="1" ht="13.2">
      <c r="A5" s="1018"/>
      <c r="B5" s="1018"/>
      <c r="C5" s="1018"/>
      <c r="D5" s="1018"/>
      <c r="E5" s="1018"/>
      <c r="F5" s="1018"/>
      <c r="G5" s="1018"/>
      <c r="H5" s="1018"/>
      <c r="I5" s="1018"/>
      <c r="J5" s="1018"/>
      <c r="K5" s="1018"/>
      <c r="L5" s="1018"/>
      <c r="M5" s="1018"/>
      <c r="N5" s="1018"/>
      <c r="O5" s="1018"/>
      <c r="P5" s="1018"/>
      <c r="Q5" s="1018"/>
      <c r="R5" s="1018"/>
      <c r="S5" s="1018"/>
      <c r="T5" s="1018"/>
      <c r="U5" s="1018"/>
      <c r="V5" s="1018"/>
      <c r="W5" s="1018"/>
      <c r="X5" s="1018"/>
      <c r="Y5" s="1018"/>
      <c r="Z5" s="1018"/>
      <c r="AA5" s="1018"/>
      <c r="AB5" s="1018"/>
      <c r="AC5" s="1018"/>
      <c r="AD5" s="1018"/>
      <c r="AE5" s="1018"/>
      <c r="AF5" s="1018"/>
      <c r="AG5" s="1018"/>
      <c r="AH5" s="1018"/>
      <c r="AI5" s="1018"/>
      <c r="AJ5" s="1018"/>
      <c r="AK5" s="1018"/>
      <c r="AL5" s="1018"/>
      <c r="AM5" s="1018"/>
      <c r="AN5" s="1018"/>
      <c r="AO5" s="1018"/>
      <c r="AP5" s="1018"/>
      <c r="AQ5" s="1018"/>
      <c r="AR5" s="1018"/>
      <c r="AS5" s="1018"/>
      <c r="AT5" s="1018"/>
      <c r="AU5" s="1018"/>
      <c r="AV5" s="1018"/>
      <c r="AW5" s="1018"/>
      <c r="AX5" s="1018"/>
      <c r="AY5" s="1018"/>
      <c r="AZ5" s="1018"/>
      <c r="BA5" s="1018"/>
      <c r="BB5" s="1018"/>
      <c r="BC5" s="1018"/>
      <c r="BD5" s="1018"/>
      <c r="BE5" s="1018"/>
      <c r="BF5" s="1018"/>
      <c r="BG5" s="1018"/>
      <c r="BH5" s="1018"/>
      <c r="BI5" s="1018"/>
      <c r="BJ5" s="1018"/>
      <c r="BK5" s="1018"/>
      <c r="BL5" s="1018"/>
      <c r="BM5" s="1018"/>
      <c r="BN5" s="1018"/>
      <c r="BO5" s="1018"/>
      <c r="BP5" s="1018"/>
      <c r="BQ5" s="1018"/>
      <c r="BR5" s="1018"/>
      <c r="BS5" s="1018"/>
      <c r="BT5" s="1018"/>
      <c r="BU5" s="1018"/>
      <c r="BV5" s="1018"/>
      <c r="BW5" s="1018"/>
      <c r="BX5" s="1018"/>
      <c r="BY5" s="1018"/>
      <c r="BZ5" s="1018"/>
      <c r="CA5" s="1018"/>
      <c r="CB5" s="1018"/>
      <c r="CC5" s="1018"/>
      <c r="CD5" s="1018"/>
      <c r="CE5" s="1018"/>
      <c r="CF5" s="1018"/>
      <c r="CG5" s="1018"/>
      <c r="CH5" s="1018"/>
      <c r="CI5" s="1018"/>
      <c r="CJ5" s="1018"/>
      <c r="CK5" s="1018"/>
      <c r="CL5" s="1018"/>
      <c r="CM5" s="1018"/>
      <c r="CN5" s="1018"/>
      <c r="CO5" s="1018"/>
      <c r="CP5" s="1018"/>
      <c r="CQ5" s="1018"/>
      <c r="CR5" s="1018"/>
      <c r="CS5" s="1018"/>
      <c r="CT5" s="1018"/>
      <c r="CU5" s="1018"/>
      <c r="CV5" s="1018"/>
      <c r="CW5" s="1018"/>
      <c r="CX5" s="1018"/>
      <c r="CY5" s="1018"/>
      <c r="CZ5" s="1018"/>
      <c r="DA5" s="1018"/>
      <c r="DB5" s="1018"/>
      <c r="DC5" s="1018"/>
      <c r="DD5" s="1058"/>
      <c r="DE5" s="1058"/>
    </row>
    <row r="6" spans="1:109" s="726" customFormat="1" ht="13.2">
      <c r="A6" s="1018"/>
      <c r="B6" s="1018"/>
      <c r="C6" s="1018"/>
      <c r="D6" s="1018"/>
      <c r="E6" s="1018"/>
      <c r="F6" s="1018"/>
      <c r="G6" s="1018"/>
      <c r="H6" s="1018"/>
      <c r="I6" s="1018"/>
      <c r="J6" s="1018"/>
      <c r="K6" s="1018"/>
      <c r="L6" s="1018"/>
      <c r="M6" s="1018"/>
      <c r="N6" s="1018"/>
      <c r="O6" s="1018"/>
      <c r="P6" s="1018"/>
      <c r="Q6" s="1018"/>
      <c r="R6" s="1018"/>
      <c r="S6" s="1018"/>
      <c r="T6" s="1018"/>
      <c r="U6" s="1018"/>
      <c r="V6" s="1018"/>
      <c r="W6" s="1018"/>
      <c r="X6" s="1018"/>
      <c r="Y6" s="1018"/>
      <c r="Z6" s="1018"/>
      <c r="AA6" s="1018"/>
      <c r="AB6" s="1018"/>
      <c r="AC6" s="1018"/>
      <c r="AD6" s="1018"/>
      <c r="AE6" s="1018"/>
      <c r="AF6" s="1018"/>
      <c r="AG6" s="1018"/>
      <c r="AH6" s="1018"/>
      <c r="AI6" s="1018"/>
      <c r="AJ6" s="1018"/>
      <c r="AK6" s="1018"/>
      <c r="AL6" s="1018"/>
      <c r="AM6" s="1018"/>
      <c r="AN6" s="1018"/>
      <c r="AO6" s="1018"/>
      <c r="AP6" s="1018"/>
      <c r="AQ6" s="1018"/>
      <c r="AR6" s="1018"/>
      <c r="AS6" s="1018"/>
      <c r="AT6" s="1018"/>
      <c r="AU6" s="1018"/>
      <c r="AV6" s="1018"/>
      <c r="AW6" s="1018"/>
      <c r="AX6" s="1018"/>
      <c r="AY6" s="1018"/>
      <c r="AZ6" s="1018"/>
      <c r="BA6" s="1018"/>
      <c r="BB6" s="1018"/>
      <c r="BC6" s="1018"/>
      <c r="BD6" s="1018"/>
      <c r="BE6" s="1018"/>
      <c r="BF6" s="1018"/>
      <c r="BG6" s="1018"/>
      <c r="BH6" s="1018"/>
      <c r="BI6" s="1018"/>
      <c r="BJ6" s="1018"/>
      <c r="BK6" s="1018"/>
      <c r="BL6" s="1018"/>
      <c r="BM6" s="1018"/>
      <c r="BN6" s="1018"/>
      <c r="BO6" s="1018"/>
      <c r="BP6" s="1018"/>
      <c r="BQ6" s="1018"/>
      <c r="BR6" s="1018"/>
      <c r="BS6" s="1018"/>
      <c r="BT6" s="1018"/>
      <c r="BU6" s="1018"/>
      <c r="BV6" s="1018"/>
      <c r="BW6" s="1018"/>
      <c r="BX6" s="1018"/>
      <c r="BY6" s="1018"/>
      <c r="BZ6" s="1018"/>
      <c r="CA6" s="1018"/>
      <c r="CB6" s="1018"/>
      <c r="CC6" s="1018"/>
      <c r="CD6" s="1018"/>
      <c r="CE6" s="1018"/>
      <c r="CF6" s="1018"/>
      <c r="CG6" s="1018"/>
      <c r="CH6" s="1018"/>
      <c r="CI6" s="1018"/>
      <c r="CJ6" s="1018"/>
      <c r="CK6" s="1018"/>
      <c r="CL6" s="1018"/>
      <c r="CM6" s="1018"/>
      <c r="CN6" s="1018"/>
      <c r="CO6" s="1018"/>
      <c r="CP6" s="1018"/>
      <c r="CQ6" s="1018"/>
      <c r="CR6" s="1018"/>
      <c r="CS6" s="1018"/>
      <c r="CT6" s="1018"/>
      <c r="CU6" s="1018"/>
      <c r="CV6" s="1018"/>
      <c r="CW6" s="1018"/>
      <c r="CX6" s="1018"/>
      <c r="CY6" s="1018"/>
      <c r="CZ6" s="1018"/>
      <c r="DA6" s="1018"/>
      <c r="DB6" s="1018"/>
      <c r="DC6" s="1018"/>
      <c r="DD6" s="1058"/>
      <c r="DE6" s="1058"/>
    </row>
    <row r="7" spans="1:109" s="726" customFormat="1" ht="13.2">
      <c r="A7" s="1018"/>
      <c r="B7" s="1018"/>
      <c r="C7" s="1018"/>
      <c r="D7" s="1018"/>
      <c r="E7" s="1018"/>
      <c r="F7" s="1018"/>
      <c r="G7" s="1018"/>
      <c r="H7" s="1018"/>
      <c r="I7" s="1018"/>
      <c r="J7" s="1018"/>
      <c r="K7" s="1018"/>
      <c r="L7" s="1018"/>
      <c r="M7" s="1018"/>
      <c r="N7" s="1018"/>
      <c r="O7" s="1018"/>
      <c r="P7" s="1018"/>
      <c r="Q7" s="1018"/>
      <c r="R7" s="1018"/>
      <c r="S7" s="1018"/>
      <c r="T7" s="1018"/>
      <c r="U7" s="1018"/>
      <c r="V7" s="1018"/>
      <c r="W7" s="1018"/>
      <c r="X7" s="1018"/>
      <c r="Y7" s="1018"/>
      <c r="Z7" s="1018"/>
      <c r="AA7" s="1018"/>
      <c r="AB7" s="1018"/>
      <c r="AC7" s="1018"/>
      <c r="AD7" s="1018"/>
      <c r="AE7" s="1018"/>
      <c r="AF7" s="1018"/>
      <c r="AG7" s="1018"/>
      <c r="AH7" s="1018"/>
      <c r="AI7" s="1018"/>
      <c r="AJ7" s="1018"/>
      <c r="AK7" s="1018"/>
      <c r="AL7" s="1018"/>
      <c r="AM7" s="1018"/>
      <c r="AN7" s="1018"/>
      <c r="AO7" s="1018"/>
      <c r="AP7" s="1018"/>
      <c r="AQ7" s="1018"/>
      <c r="AR7" s="1018"/>
      <c r="AS7" s="1018"/>
      <c r="AT7" s="1018"/>
      <c r="AU7" s="1018"/>
      <c r="AV7" s="1018"/>
      <c r="AW7" s="1018"/>
      <c r="AX7" s="1018"/>
      <c r="AY7" s="1018"/>
      <c r="AZ7" s="1018"/>
      <c r="BA7" s="1018"/>
      <c r="BB7" s="1018"/>
      <c r="BC7" s="1018"/>
      <c r="BD7" s="1018"/>
      <c r="BE7" s="1018"/>
      <c r="BF7" s="1018"/>
      <c r="BG7" s="1018"/>
      <c r="BH7" s="1018"/>
      <c r="BI7" s="1018"/>
      <c r="BJ7" s="1018"/>
      <c r="BK7" s="1018"/>
      <c r="BL7" s="1018"/>
      <c r="BM7" s="1018"/>
      <c r="BN7" s="1018"/>
      <c r="BO7" s="1018"/>
      <c r="BP7" s="1018"/>
      <c r="BQ7" s="1018"/>
      <c r="BR7" s="1018"/>
      <c r="BS7" s="1018"/>
      <c r="BT7" s="1018"/>
      <c r="BU7" s="1018"/>
      <c r="BV7" s="1018"/>
      <c r="BW7" s="1018"/>
      <c r="BX7" s="1018"/>
      <c r="BY7" s="1018"/>
      <c r="BZ7" s="1018"/>
      <c r="CA7" s="1018"/>
      <c r="CB7" s="1018"/>
      <c r="CC7" s="1018"/>
      <c r="CD7" s="1018"/>
      <c r="CE7" s="1018"/>
      <c r="CF7" s="1018"/>
      <c r="CG7" s="1018"/>
      <c r="CH7" s="1018"/>
      <c r="CI7" s="1018"/>
      <c r="CJ7" s="1018"/>
      <c r="CK7" s="1018"/>
      <c r="CL7" s="1018"/>
      <c r="CM7" s="1018"/>
      <c r="CN7" s="1018"/>
      <c r="CO7" s="1018"/>
      <c r="CP7" s="1018"/>
      <c r="CQ7" s="1018"/>
      <c r="CR7" s="1018"/>
      <c r="CS7" s="1018"/>
      <c r="CT7" s="1018"/>
      <c r="CU7" s="1018"/>
      <c r="CV7" s="1018"/>
      <c r="CW7" s="1018"/>
      <c r="CX7" s="1018"/>
      <c r="CY7" s="1018"/>
      <c r="CZ7" s="1018"/>
      <c r="DA7" s="1018"/>
      <c r="DB7" s="1018"/>
      <c r="DC7" s="1018"/>
      <c r="DD7" s="1058"/>
      <c r="DE7" s="1058"/>
    </row>
    <row r="8" spans="1:109" s="726" customFormat="1" ht="13.2">
      <c r="A8" s="1018"/>
      <c r="B8" s="1018"/>
      <c r="C8" s="1018"/>
      <c r="D8" s="1018"/>
      <c r="E8" s="1018"/>
      <c r="F8" s="1018"/>
      <c r="G8" s="1018"/>
      <c r="H8" s="1018"/>
      <c r="I8" s="1018"/>
      <c r="J8" s="1018"/>
      <c r="K8" s="1018"/>
      <c r="L8" s="1018"/>
      <c r="M8" s="1018"/>
      <c r="N8" s="1018"/>
      <c r="O8" s="1018"/>
      <c r="P8" s="1018"/>
      <c r="Q8" s="1018"/>
      <c r="R8" s="1018"/>
      <c r="S8" s="1018"/>
      <c r="T8" s="1018"/>
      <c r="U8" s="1018"/>
      <c r="V8" s="1018"/>
      <c r="W8" s="1018"/>
      <c r="X8" s="1018"/>
      <c r="Y8" s="1018"/>
      <c r="Z8" s="1018"/>
      <c r="AA8" s="1018"/>
      <c r="AB8" s="1018"/>
      <c r="AC8" s="1018"/>
      <c r="AD8" s="1018"/>
      <c r="AE8" s="1018"/>
      <c r="AF8" s="1018"/>
      <c r="AG8" s="1018"/>
      <c r="AH8" s="1018"/>
      <c r="AI8" s="1018"/>
      <c r="AJ8" s="1018"/>
      <c r="AK8" s="1018"/>
      <c r="AL8" s="1018"/>
      <c r="AM8" s="1018"/>
      <c r="AN8" s="1018"/>
      <c r="AO8" s="1018"/>
      <c r="AP8" s="1018"/>
      <c r="AQ8" s="1018"/>
      <c r="AR8" s="1018"/>
      <c r="AS8" s="1018"/>
      <c r="AT8" s="1018"/>
      <c r="AU8" s="1018"/>
      <c r="AV8" s="1018"/>
      <c r="AW8" s="1018"/>
      <c r="AX8" s="1018"/>
      <c r="AY8" s="1018"/>
      <c r="AZ8" s="1018"/>
      <c r="BA8" s="1018"/>
      <c r="BB8" s="1018"/>
      <c r="BC8" s="1018"/>
      <c r="BD8" s="1018"/>
      <c r="BE8" s="1018"/>
      <c r="BF8" s="1018"/>
      <c r="BG8" s="1018"/>
      <c r="BH8" s="1018"/>
      <c r="BI8" s="1018"/>
      <c r="BJ8" s="1018"/>
      <c r="BK8" s="1018"/>
      <c r="BL8" s="1018"/>
      <c r="BM8" s="1018"/>
      <c r="BN8" s="1018"/>
      <c r="BO8" s="1018"/>
      <c r="BP8" s="1018"/>
      <c r="BQ8" s="1018"/>
      <c r="BR8" s="1018"/>
      <c r="BS8" s="1018"/>
      <c r="BT8" s="1018"/>
      <c r="BU8" s="1018"/>
      <c r="BV8" s="1018"/>
      <c r="BW8" s="1018"/>
      <c r="BX8" s="1018"/>
      <c r="BY8" s="1018"/>
      <c r="BZ8" s="1018"/>
      <c r="CA8" s="1018"/>
      <c r="CB8" s="1018"/>
      <c r="CC8" s="1018"/>
      <c r="CD8" s="1018"/>
      <c r="CE8" s="1018"/>
      <c r="CF8" s="1018"/>
      <c r="CG8" s="1018"/>
      <c r="CH8" s="1018"/>
      <c r="CI8" s="1018"/>
      <c r="CJ8" s="1018"/>
      <c r="CK8" s="1018"/>
      <c r="CL8" s="1018"/>
      <c r="CM8" s="1018"/>
      <c r="CN8" s="1018"/>
      <c r="CO8" s="1018"/>
      <c r="CP8" s="1018"/>
      <c r="CQ8" s="1018"/>
      <c r="CR8" s="1018"/>
      <c r="CS8" s="1018"/>
      <c r="CT8" s="1018"/>
      <c r="CU8" s="1018"/>
      <c r="CV8" s="1018"/>
      <c r="CW8" s="1018"/>
      <c r="CX8" s="1018"/>
      <c r="CY8" s="1018"/>
      <c r="CZ8" s="1018"/>
      <c r="DA8" s="1018"/>
      <c r="DB8" s="1018"/>
      <c r="DC8" s="1018"/>
      <c r="DD8" s="1058"/>
      <c r="DE8" s="1058"/>
    </row>
    <row r="9" spans="1:109" s="726" customFormat="1" ht="13.2">
      <c r="A9" s="1018"/>
      <c r="B9" s="1018"/>
      <c r="C9" s="1018"/>
      <c r="D9" s="1018"/>
      <c r="E9" s="1018"/>
      <c r="F9" s="1018"/>
      <c r="G9" s="1018"/>
      <c r="H9" s="1018"/>
      <c r="I9" s="1018"/>
      <c r="J9" s="1018"/>
      <c r="K9" s="1018"/>
      <c r="L9" s="1018"/>
      <c r="M9" s="1018"/>
      <c r="N9" s="1018"/>
      <c r="O9" s="1018"/>
      <c r="P9" s="1018"/>
      <c r="Q9" s="1018"/>
      <c r="R9" s="1018"/>
      <c r="S9" s="1018"/>
      <c r="T9" s="1018"/>
      <c r="U9" s="1018"/>
      <c r="V9" s="1018"/>
      <c r="W9" s="1018"/>
      <c r="X9" s="1018"/>
      <c r="Y9" s="1018"/>
      <c r="Z9" s="1018"/>
      <c r="AA9" s="1018"/>
      <c r="AB9" s="1018"/>
      <c r="AC9" s="1018"/>
      <c r="AD9" s="1018"/>
      <c r="AE9" s="1018"/>
      <c r="AF9" s="1018"/>
      <c r="AG9" s="1018"/>
      <c r="AH9" s="1018"/>
      <c r="AI9" s="1018"/>
      <c r="AJ9" s="1018"/>
      <c r="AK9" s="1018"/>
      <c r="AL9" s="1018"/>
      <c r="AM9" s="1018"/>
      <c r="AN9" s="1018"/>
      <c r="AO9" s="1018"/>
      <c r="AP9" s="1018"/>
      <c r="AQ9" s="1018"/>
      <c r="AR9" s="1018"/>
      <c r="AS9" s="1018"/>
      <c r="AT9" s="1018"/>
      <c r="AU9" s="1018"/>
      <c r="AV9" s="1018"/>
      <c r="AW9" s="1018"/>
      <c r="AX9" s="1018"/>
      <c r="AY9" s="1018"/>
      <c r="AZ9" s="1018"/>
      <c r="BA9" s="1018"/>
      <c r="BB9" s="1018"/>
      <c r="BC9" s="1018"/>
      <c r="BD9" s="1018"/>
      <c r="BE9" s="1018"/>
      <c r="BF9" s="1018"/>
      <c r="BG9" s="1018"/>
      <c r="BH9" s="1018"/>
      <c r="BI9" s="1018"/>
      <c r="BJ9" s="1018"/>
      <c r="BK9" s="1018"/>
      <c r="BL9" s="1018"/>
      <c r="BM9" s="1018"/>
      <c r="BN9" s="1018"/>
      <c r="BO9" s="1018"/>
      <c r="BP9" s="1018"/>
      <c r="BQ9" s="1018"/>
      <c r="BR9" s="1018"/>
      <c r="BS9" s="1018"/>
      <c r="BT9" s="1018"/>
      <c r="BU9" s="1018"/>
      <c r="BV9" s="1018"/>
      <c r="BW9" s="1018"/>
      <c r="BX9" s="1018"/>
      <c r="BY9" s="1018"/>
      <c r="BZ9" s="1018"/>
      <c r="CA9" s="1018"/>
      <c r="CB9" s="1018"/>
      <c r="CC9" s="1018"/>
      <c r="CD9" s="1018"/>
      <c r="CE9" s="1018"/>
      <c r="CF9" s="1018"/>
      <c r="CG9" s="1018"/>
      <c r="CH9" s="1018"/>
      <c r="CI9" s="1018"/>
      <c r="CJ9" s="1018"/>
      <c r="CK9" s="1018"/>
      <c r="CL9" s="1018"/>
      <c r="CM9" s="1018"/>
      <c r="CN9" s="1018"/>
      <c r="CO9" s="1018"/>
      <c r="CP9" s="1018"/>
      <c r="CQ9" s="1018"/>
      <c r="CR9" s="1018"/>
      <c r="CS9" s="1018"/>
      <c r="CT9" s="1018"/>
      <c r="CU9" s="1018"/>
      <c r="CV9" s="1018"/>
      <c r="CW9" s="1018"/>
      <c r="CX9" s="1018"/>
      <c r="CY9" s="1018"/>
      <c r="CZ9" s="1018"/>
      <c r="DA9" s="1018"/>
      <c r="DB9" s="1018"/>
      <c r="DC9" s="1018"/>
      <c r="DD9" s="1058"/>
      <c r="DE9" s="1058"/>
    </row>
    <row r="10" spans="1:109" s="726" customFormat="1" ht="13.2">
      <c r="A10" s="1018"/>
      <c r="B10" s="1018"/>
      <c r="C10" s="1018"/>
      <c r="D10" s="1018"/>
      <c r="E10" s="1018"/>
      <c r="F10" s="1018"/>
      <c r="G10" s="1018"/>
      <c r="H10" s="1018"/>
      <c r="I10" s="1018"/>
      <c r="J10" s="1018"/>
      <c r="K10" s="1018"/>
      <c r="L10" s="1018"/>
      <c r="M10" s="1018"/>
      <c r="N10" s="1018"/>
      <c r="O10" s="1018"/>
      <c r="P10" s="1018"/>
      <c r="Q10" s="1018"/>
      <c r="R10" s="1018"/>
      <c r="S10" s="1018"/>
      <c r="T10" s="1018"/>
      <c r="U10" s="1018"/>
      <c r="V10" s="1018"/>
      <c r="W10" s="1018"/>
      <c r="X10" s="1018"/>
      <c r="Y10" s="1018"/>
      <c r="Z10" s="1018"/>
      <c r="AA10" s="1018"/>
      <c r="AB10" s="1018"/>
      <c r="AC10" s="1018"/>
      <c r="AD10" s="1018"/>
      <c r="AE10" s="1018"/>
      <c r="AF10" s="1018"/>
      <c r="AG10" s="1018"/>
      <c r="AH10" s="1018"/>
      <c r="AI10" s="1018"/>
      <c r="AJ10" s="1018"/>
      <c r="AK10" s="1018"/>
      <c r="AL10" s="1018"/>
      <c r="AM10" s="1018"/>
      <c r="AN10" s="1018"/>
      <c r="AO10" s="1018"/>
      <c r="AP10" s="1018"/>
      <c r="AQ10" s="1018"/>
      <c r="AR10" s="1018"/>
      <c r="AS10" s="1018"/>
      <c r="AT10" s="1018"/>
      <c r="AU10" s="1018"/>
      <c r="AV10" s="1018"/>
      <c r="AW10" s="1018"/>
      <c r="AX10" s="1018"/>
      <c r="AY10" s="1018"/>
      <c r="AZ10" s="1018"/>
      <c r="BA10" s="1018"/>
      <c r="BB10" s="1018"/>
      <c r="BC10" s="1018"/>
      <c r="BD10" s="1018"/>
      <c r="BE10" s="1018"/>
      <c r="BF10" s="1018"/>
      <c r="BG10" s="1018"/>
      <c r="BH10" s="1018"/>
      <c r="BI10" s="1018"/>
      <c r="BJ10" s="1018"/>
      <c r="BK10" s="1018"/>
      <c r="BL10" s="1018"/>
      <c r="BM10" s="1018"/>
      <c r="BN10" s="1018"/>
      <c r="BO10" s="1018"/>
      <c r="BP10" s="1018"/>
      <c r="BQ10" s="1018"/>
      <c r="BR10" s="1018"/>
      <c r="BS10" s="1018"/>
      <c r="BT10" s="1018"/>
      <c r="BU10" s="1018"/>
      <c r="BV10" s="1018"/>
      <c r="BW10" s="1018"/>
      <c r="BX10" s="1018"/>
      <c r="BY10" s="1018"/>
      <c r="BZ10" s="1018"/>
      <c r="CA10" s="1018"/>
      <c r="CB10" s="1018"/>
      <c r="CC10" s="1018"/>
      <c r="CD10" s="1018"/>
      <c r="CE10" s="1018"/>
      <c r="CF10" s="1018"/>
      <c r="CG10" s="1018"/>
      <c r="CH10" s="1018"/>
      <c r="CI10" s="1018"/>
      <c r="CJ10" s="1018"/>
      <c r="CK10" s="1018"/>
      <c r="CL10" s="1018"/>
      <c r="CM10" s="1018"/>
      <c r="CN10" s="1018"/>
      <c r="CO10" s="1018"/>
      <c r="CP10" s="1018"/>
      <c r="CQ10" s="1018"/>
      <c r="CR10" s="1018"/>
      <c r="CS10" s="1018"/>
      <c r="CT10" s="1018"/>
      <c r="CU10" s="1018"/>
      <c r="CV10" s="1018"/>
      <c r="CW10" s="1018"/>
      <c r="CX10" s="1018"/>
      <c r="CY10" s="1018"/>
      <c r="CZ10" s="1018"/>
      <c r="DA10" s="1018"/>
      <c r="DB10" s="1018"/>
      <c r="DC10" s="1018"/>
      <c r="DD10" s="1058"/>
      <c r="DE10" s="1058"/>
    </row>
    <row r="11" spans="1:109" s="726" customFormat="1" ht="13.2">
      <c r="A11" s="1018"/>
      <c r="B11" s="1018"/>
      <c r="C11" s="1018"/>
      <c r="D11" s="1018"/>
      <c r="E11" s="1018"/>
      <c r="F11" s="1018"/>
      <c r="G11" s="1018"/>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1018"/>
      <c r="AT11" s="1018"/>
      <c r="AU11" s="1018"/>
      <c r="AV11" s="1018"/>
      <c r="AW11" s="1018"/>
      <c r="AX11" s="1018"/>
      <c r="AY11" s="1018"/>
      <c r="AZ11" s="1018"/>
      <c r="BA11" s="1018"/>
      <c r="BB11" s="1018"/>
      <c r="BC11" s="1018"/>
      <c r="BD11" s="1018"/>
      <c r="BE11" s="1018"/>
      <c r="BF11" s="1018"/>
      <c r="BG11" s="1018"/>
      <c r="BH11" s="1018"/>
      <c r="BI11" s="1018"/>
      <c r="BJ11" s="1018"/>
      <c r="BK11" s="1018"/>
      <c r="BL11" s="1018"/>
      <c r="BM11" s="1018"/>
      <c r="BN11" s="1018"/>
      <c r="BO11" s="1018"/>
      <c r="BP11" s="1018"/>
      <c r="BQ11" s="1018"/>
      <c r="BR11" s="1018"/>
      <c r="BS11" s="1018"/>
      <c r="BT11" s="1018"/>
      <c r="BU11" s="1018"/>
      <c r="BV11" s="1018"/>
      <c r="BW11" s="1018"/>
      <c r="BX11" s="1018"/>
      <c r="BY11" s="1018"/>
      <c r="BZ11" s="1018"/>
      <c r="CA11" s="1018"/>
      <c r="CB11" s="1018"/>
      <c r="CC11" s="1018"/>
      <c r="CD11" s="1018"/>
      <c r="CE11" s="1018"/>
      <c r="CF11" s="1018"/>
      <c r="CG11" s="1018"/>
      <c r="CH11" s="1018"/>
      <c r="CI11" s="1018"/>
      <c r="CJ11" s="1018"/>
      <c r="CK11" s="1018"/>
      <c r="CL11" s="1018"/>
      <c r="CM11" s="1018"/>
      <c r="CN11" s="1018"/>
      <c r="CO11" s="1018"/>
      <c r="CP11" s="1018"/>
      <c r="CQ11" s="1018"/>
      <c r="CR11" s="1018"/>
      <c r="CS11" s="1018"/>
      <c r="CT11" s="1018"/>
      <c r="CU11" s="1018"/>
      <c r="CV11" s="1018"/>
      <c r="CW11" s="1018"/>
      <c r="CX11" s="1018"/>
      <c r="CY11" s="1018"/>
      <c r="CZ11" s="1018"/>
      <c r="DA11" s="1018"/>
      <c r="DB11" s="1018"/>
      <c r="DC11" s="1018"/>
      <c r="DD11" s="1058"/>
      <c r="DE11" s="1058"/>
    </row>
    <row r="12" spans="1:109" s="726" customFormat="1" ht="13.2">
      <c r="A12" s="1018"/>
      <c r="B12" s="1018"/>
      <c r="C12" s="1018"/>
      <c r="D12" s="1018"/>
      <c r="E12" s="1018"/>
      <c r="F12" s="1018"/>
      <c r="G12" s="1018"/>
      <c r="H12" s="1018"/>
      <c r="I12" s="1018"/>
      <c r="J12" s="1018"/>
      <c r="K12" s="1018"/>
      <c r="L12" s="1018"/>
      <c r="M12" s="1018"/>
      <c r="N12" s="1018"/>
      <c r="O12" s="1018"/>
      <c r="P12" s="1018"/>
      <c r="Q12" s="1018"/>
      <c r="R12" s="1018"/>
      <c r="S12" s="1018"/>
      <c r="T12" s="1018"/>
      <c r="U12" s="1018"/>
      <c r="V12" s="1018"/>
      <c r="W12" s="1018"/>
      <c r="X12" s="1018"/>
      <c r="Y12" s="1018"/>
      <c r="Z12" s="1018"/>
      <c r="AA12" s="1018"/>
      <c r="AB12" s="1018"/>
      <c r="AC12" s="1018"/>
      <c r="AD12" s="1018"/>
      <c r="AE12" s="1018"/>
      <c r="AF12" s="1018"/>
      <c r="AG12" s="1018"/>
      <c r="AH12" s="1018"/>
      <c r="AI12" s="1018"/>
      <c r="AJ12" s="1018"/>
      <c r="AK12" s="1018"/>
      <c r="AL12" s="1018"/>
      <c r="AM12" s="1018"/>
      <c r="AN12" s="1018"/>
      <c r="AO12" s="1018"/>
      <c r="AP12" s="1018"/>
      <c r="AQ12" s="1018"/>
      <c r="AR12" s="1018"/>
      <c r="AS12" s="1018"/>
      <c r="AT12" s="1018"/>
      <c r="AU12" s="1018"/>
      <c r="AV12" s="1018"/>
      <c r="AW12" s="1018"/>
      <c r="AX12" s="1018"/>
      <c r="AY12" s="1018"/>
      <c r="AZ12" s="1018"/>
      <c r="BA12" s="1018"/>
      <c r="BB12" s="1018"/>
      <c r="BC12" s="1018"/>
      <c r="BD12" s="1018"/>
      <c r="BE12" s="1018"/>
      <c r="BF12" s="1018"/>
      <c r="BG12" s="1018"/>
      <c r="BH12" s="1018"/>
      <c r="BI12" s="1018"/>
      <c r="BJ12" s="1018"/>
      <c r="BK12" s="1018"/>
      <c r="BL12" s="1018"/>
      <c r="BM12" s="1018"/>
      <c r="BN12" s="1018"/>
      <c r="BO12" s="1018"/>
      <c r="BP12" s="1018"/>
      <c r="BQ12" s="1018"/>
      <c r="BR12" s="1018"/>
      <c r="BS12" s="1018"/>
      <c r="BT12" s="1018"/>
      <c r="BU12" s="1018"/>
      <c r="BV12" s="1018"/>
      <c r="BW12" s="1018"/>
      <c r="BX12" s="1018"/>
      <c r="BY12" s="1018"/>
      <c r="BZ12" s="1018"/>
      <c r="CA12" s="1018"/>
      <c r="CB12" s="1018"/>
      <c r="CC12" s="1018"/>
      <c r="CD12" s="1018"/>
      <c r="CE12" s="1018"/>
      <c r="CF12" s="1018"/>
      <c r="CG12" s="1018"/>
      <c r="CH12" s="1018"/>
      <c r="CI12" s="1018"/>
      <c r="CJ12" s="1018"/>
      <c r="CK12" s="1018"/>
      <c r="CL12" s="1018"/>
      <c r="CM12" s="1018"/>
      <c r="CN12" s="1018"/>
      <c r="CO12" s="1018"/>
      <c r="CP12" s="1018"/>
      <c r="CQ12" s="1018"/>
      <c r="CR12" s="1018"/>
      <c r="CS12" s="1018"/>
      <c r="CT12" s="1018"/>
      <c r="CU12" s="1018"/>
      <c r="CV12" s="1018"/>
      <c r="CW12" s="1018"/>
      <c r="CX12" s="1018"/>
      <c r="CY12" s="1018"/>
      <c r="CZ12" s="1018"/>
      <c r="DA12" s="1018"/>
      <c r="DB12" s="1018"/>
      <c r="DC12" s="1018"/>
      <c r="DD12" s="1058"/>
      <c r="DE12" s="1058"/>
    </row>
    <row r="13" spans="1:109" s="726" customFormat="1" ht="13.2">
      <c r="A13" s="1018"/>
      <c r="B13" s="1018"/>
      <c r="C13" s="1018"/>
      <c r="D13" s="1018"/>
      <c r="E13" s="1018"/>
      <c r="F13" s="1018"/>
      <c r="G13" s="1018"/>
      <c r="H13" s="1018"/>
      <c r="I13" s="1018"/>
      <c r="J13" s="1018"/>
      <c r="K13" s="1018"/>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8"/>
      <c r="AP13" s="1018"/>
      <c r="AQ13" s="1018"/>
      <c r="AR13" s="1018"/>
      <c r="AS13" s="1018"/>
      <c r="AT13" s="1018"/>
      <c r="AU13" s="1018"/>
      <c r="AV13" s="1018"/>
      <c r="AW13" s="1018"/>
      <c r="AX13" s="1018"/>
      <c r="AY13" s="1018"/>
      <c r="AZ13" s="1018"/>
      <c r="BA13" s="1018"/>
      <c r="BB13" s="1018"/>
      <c r="BC13" s="1018"/>
      <c r="BD13" s="1018"/>
      <c r="BE13" s="1018"/>
      <c r="BF13" s="1018"/>
      <c r="BG13" s="1018"/>
      <c r="BH13" s="1018"/>
      <c r="BI13" s="1018"/>
      <c r="BJ13" s="1018"/>
      <c r="BK13" s="1018"/>
      <c r="BL13" s="1018"/>
      <c r="BM13" s="1018"/>
      <c r="BN13" s="1018"/>
      <c r="BO13" s="1018"/>
      <c r="BP13" s="1018"/>
      <c r="BQ13" s="1018"/>
      <c r="BR13" s="1018"/>
      <c r="BS13" s="1018"/>
      <c r="BT13" s="1018"/>
      <c r="BU13" s="1018"/>
      <c r="BV13" s="1018"/>
      <c r="BW13" s="1018"/>
      <c r="BX13" s="1018"/>
      <c r="BY13" s="1018"/>
      <c r="BZ13" s="1018"/>
      <c r="CA13" s="1018"/>
      <c r="CB13" s="1018"/>
      <c r="CC13" s="1018"/>
      <c r="CD13" s="1018"/>
      <c r="CE13" s="1018"/>
      <c r="CF13" s="1018"/>
      <c r="CG13" s="1018"/>
      <c r="CH13" s="1018"/>
      <c r="CI13" s="1018"/>
      <c r="CJ13" s="1018"/>
      <c r="CK13" s="1018"/>
      <c r="CL13" s="1018"/>
      <c r="CM13" s="1018"/>
      <c r="CN13" s="1018"/>
      <c r="CO13" s="1018"/>
      <c r="CP13" s="1018"/>
      <c r="CQ13" s="1018"/>
      <c r="CR13" s="1018"/>
      <c r="CS13" s="1018"/>
      <c r="CT13" s="1018"/>
      <c r="CU13" s="1018"/>
      <c r="CV13" s="1018"/>
      <c r="CW13" s="1018"/>
      <c r="CX13" s="1018"/>
      <c r="CY13" s="1018"/>
      <c r="CZ13" s="1018"/>
      <c r="DA13" s="1018"/>
      <c r="DB13" s="1018"/>
      <c r="DC13" s="1018"/>
      <c r="DD13" s="1058"/>
      <c r="DE13" s="1058"/>
    </row>
    <row r="14" spans="1:109" s="726" customFormat="1" ht="13.2">
      <c r="A14" s="1018"/>
      <c r="B14" s="1018"/>
      <c r="C14" s="1018"/>
      <c r="D14" s="1018"/>
      <c r="E14" s="1018"/>
      <c r="F14" s="1018"/>
      <c r="G14" s="1018"/>
      <c r="H14" s="1018"/>
      <c r="I14" s="1018"/>
      <c r="J14" s="1018"/>
      <c r="K14" s="1018"/>
      <c r="L14" s="1018"/>
      <c r="M14" s="1018"/>
      <c r="N14" s="1018"/>
      <c r="O14" s="1018"/>
      <c r="P14" s="1018"/>
      <c r="Q14" s="1018"/>
      <c r="R14" s="1018"/>
      <c r="S14" s="1018"/>
      <c r="T14" s="1018"/>
      <c r="U14" s="1018"/>
      <c r="V14" s="1018"/>
      <c r="W14" s="1018"/>
      <c r="X14" s="1018"/>
      <c r="Y14" s="1018"/>
      <c r="Z14" s="1018"/>
      <c r="AA14" s="1018"/>
      <c r="AB14" s="1018"/>
      <c r="AC14" s="1018"/>
      <c r="AD14" s="1018"/>
      <c r="AE14" s="1018"/>
      <c r="AF14" s="1018"/>
      <c r="AG14" s="1018"/>
      <c r="AH14" s="1018"/>
      <c r="AI14" s="1018"/>
      <c r="AJ14" s="1018"/>
      <c r="AK14" s="1018"/>
      <c r="AL14" s="1018"/>
      <c r="AM14" s="1018"/>
      <c r="AN14" s="1018"/>
      <c r="AO14" s="1018"/>
      <c r="AP14" s="1018"/>
      <c r="AQ14" s="1018"/>
      <c r="AR14" s="1018"/>
      <c r="AS14" s="1018"/>
      <c r="AT14" s="1018"/>
      <c r="AU14" s="1018"/>
      <c r="AV14" s="1018"/>
      <c r="AW14" s="1018"/>
      <c r="AX14" s="1018"/>
      <c r="AY14" s="1018"/>
      <c r="AZ14" s="1018"/>
      <c r="BA14" s="1018"/>
      <c r="BB14" s="1018"/>
      <c r="BC14" s="1018"/>
      <c r="BD14" s="1018"/>
      <c r="BE14" s="1018"/>
      <c r="BF14" s="1018"/>
      <c r="BG14" s="1018"/>
      <c r="BH14" s="1018"/>
      <c r="BI14" s="1018"/>
      <c r="BJ14" s="1018"/>
      <c r="BK14" s="1018"/>
      <c r="BL14" s="1018"/>
      <c r="BM14" s="1018"/>
      <c r="BN14" s="1018"/>
      <c r="BO14" s="1018"/>
      <c r="BP14" s="1018"/>
      <c r="BQ14" s="1018"/>
      <c r="BR14" s="1018"/>
      <c r="BS14" s="1018"/>
      <c r="BT14" s="1018"/>
      <c r="BU14" s="1018"/>
      <c r="BV14" s="1018"/>
      <c r="BW14" s="1018"/>
      <c r="BX14" s="1018"/>
      <c r="BY14" s="1018"/>
      <c r="BZ14" s="1018"/>
      <c r="CA14" s="1018"/>
      <c r="CB14" s="1018"/>
      <c r="CC14" s="1018"/>
      <c r="CD14" s="1018"/>
      <c r="CE14" s="1018"/>
      <c r="CF14" s="1018"/>
      <c r="CG14" s="1018"/>
      <c r="CH14" s="1018"/>
      <c r="CI14" s="1018"/>
      <c r="CJ14" s="1018"/>
      <c r="CK14" s="1018"/>
      <c r="CL14" s="1018"/>
      <c r="CM14" s="1018"/>
      <c r="CN14" s="1018"/>
      <c r="CO14" s="1018"/>
      <c r="CP14" s="1018"/>
      <c r="CQ14" s="1018"/>
      <c r="CR14" s="1018"/>
      <c r="CS14" s="1018"/>
      <c r="CT14" s="1018"/>
      <c r="CU14" s="1018"/>
      <c r="CV14" s="1018"/>
      <c r="CW14" s="1018"/>
      <c r="CX14" s="1018"/>
      <c r="CY14" s="1018"/>
      <c r="CZ14" s="1018"/>
      <c r="DA14" s="1018"/>
      <c r="DB14" s="1018"/>
      <c r="DC14" s="1018"/>
      <c r="DD14" s="1058"/>
      <c r="DE14" s="1058"/>
    </row>
    <row r="15" spans="1:109" s="726" customFormat="1" ht="13.2">
      <c r="A15" s="363"/>
      <c r="B15" s="1018"/>
      <c r="C15" s="1018"/>
      <c r="D15" s="1018"/>
      <c r="E15" s="1018"/>
      <c r="F15" s="1018"/>
      <c r="G15" s="1018"/>
      <c r="H15" s="1018"/>
      <c r="I15" s="1018"/>
      <c r="J15" s="1018"/>
      <c r="K15" s="1018"/>
      <c r="L15" s="1018"/>
      <c r="M15" s="1018"/>
      <c r="N15" s="1018"/>
      <c r="O15" s="1018"/>
      <c r="P15" s="1018"/>
      <c r="Q15" s="1018"/>
      <c r="R15" s="1018"/>
      <c r="S15" s="1018"/>
      <c r="T15" s="1018"/>
      <c r="U15" s="1018"/>
      <c r="V15" s="1018"/>
      <c r="W15" s="1018"/>
      <c r="X15" s="1018"/>
      <c r="Y15" s="1018"/>
      <c r="Z15" s="1018"/>
      <c r="AA15" s="1018"/>
      <c r="AB15" s="1018"/>
      <c r="AC15" s="1018"/>
      <c r="AD15" s="1018"/>
      <c r="AE15" s="1018"/>
      <c r="AF15" s="1018"/>
      <c r="AG15" s="1018"/>
      <c r="AH15" s="1018"/>
      <c r="AI15" s="1018"/>
      <c r="AJ15" s="1018"/>
      <c r="AK15" s="1018"/>
      <c r="AL15" s="1018"/>
      <c r="AM15" s="1018"/>
      <c r="AN15" s="1018"/>
      <c r="AO15" s="1018"/>
      <c r="AP15" s="1018"/>
      <c r="AQ15" s="1018"/>
      <c r="AR15" s="1018"/>
      <c r="AS15" s="1018"/>
      <c r="AT15" s="1018"/>
      <c r="AU15" s="1018"/>
      <c r="AV15" s="1018"/>
      <c r="AW15" s="1018"/>
      <c r="AX15" s="1018"/>
      <c r="AY15" s="1018"/>
      <c r="AZ15" s="1018"/>
      <c r="BA15" s="1018"/>
      <c r="BB15" s="1018"/>
      <c r="BC15" s="1018"/>
      <c r="BD15" s="1018"/>
      <c r="BE15" s="1018"/>
      <c r="BF15" s="1018"/>
      <c r="BG15" s="1018"/>
      <c r="BH15" s="1018"/>
      <c r="BI15" s="1018"/>
      <c r="BJ15" s="1018"/>
      <c r="BK15" s="1018"/>
      <c r="BL15" s="1018"/>
      <c r="BM15" s="1018"/>
      <c r="BN15" s="1018"/>
      <c r="BO15" s="1018"/>
      <c r="BP15" s="1018"/>
      <c r="BQ15" s="1018"/>
      <c r="BR15" s="1018"/>
      <c r="BS15" s="1018"/>
      <c r="BT15" s="1018"/>
      <c r="BU15" s="1018"/>
      <c r="BV15" s="1018"/>
      <c r="BW15" s="1018"/>
      <c r="BX15" s="1018"/>
      <c r="BY15" s="1018"/>
      <c r="BZ15" s="1018"/>
      <c r="CA15" s="1018"/>
      <c r="CB15" s="1018"/>
      <c r="CC15" s="1018"/>
      <c r="CD15" s="1018"/>
      <c r="CE15" s="1018"/>
      <c r="CF15" s="1018"/>
      <c r="CG15" s="1018"/>
      <c r="CH15" s="1018"/>
      <c r="CI15" s="1018"/>
      <c r="CJ15" s="1018"/>
      <c r="CK15" s="1018"/>
      <c r="CL15" s="1018"/>
      <c r="CM15" s="1018"/>
      <c r="CN15" s="1018"/>
      <c r="CO15" s="1018"/>
      <c r="CP15" s="1018"/>
      <c r="CQ15" s="1018"/>
      <c r="CR15" s="1018"/>
      <c r="CS15" s="1018"/>
      <c r="CT15" s="1018"/>
      <c r="CU15" s="1018"/>
      <c r="CV15" s="1018"/>
      <c r="CW15" s="1018"/>
      <c r="CX15" s="1018"/>
      <c r="CY15" s="1018"/>
      <c r="CZ15" s="1018"/>
      <c r="DA15" s="1018"/>
      <c r="DB15" s="1018"/>
      <c r="DC15" s="1018"/>
      <c r="DD15" s="1058"/>
      <c r="DE15" s="1058"/>
    </row>
    <row r="16" spans="1:109" s="726" customFormat="1" ht="13.2">
      <c r="A16" s="363"/>
      <c r="B16" s="1018"/>
      <c r="C16" s="1018"/>
      <c r="D16" s="1018"/>
      <c r="E16" s="1018"/>
      <c r="F16" s="1018"/>
      <c r="G16" s="1018"/>
      <c r="H16" s="1018"/>
      <c r="I16" s="1018"/>
      <c r="J16" s="1018"/>
      <c r="K16" s="1018"/>
      <c r="L16" s="1018"/>
      <c r="M16" s="1018"/>
      <c r="N16" s="1018"/>
      <c r="O16" s="1018"/>
      <c r="P16" s="1018"/>
      <c r="Q16" s="1018"/>
      <c r="R16" s="1018"/>
      <c r="S16" s="1018"/>
      <c r="T16" s="1018"/>
      <c r="U16" s="1018"/>
      <c r="V16" s="1018"/>
      <c r="W16" s="1018"/>
      <c r="X16" s="1018"/>
      <c r="Y16" s="1018"/>
      <c r="Z16" s="1018"/>
      <c r="AA16" s="1018"/>
      <c r="AB16" s="1018"/>
      <c r="AC16" s="1018"/>
      <c r="AD16" s="1018"/>
      <c r="AE16" s="1018"/>
      <c r="AF16" s="1018"/>
      <c r="AG16" s="1018"/>
      <c r="AH16" s="1018"/>
      <c r="AI16" s="1018"/>
      <c r="AJ16" s="1018"/>
      <c r="AK16" s="1018"/>
      <c r="AL16" s="1018"/>
      <c r="AM16" s="1018"/>
      <c r="AN16" s="1018"/>
      <c r="AO16" s="1018"/>
      <c r="AP16" s="1018"/>
      <c r="AQ16" s="1018"/>
      <c r="AR16" s="1018"/>
      <c r="AS16" s="1018"/>
      <c r="AT16" s="1018"/>
      <c r="AU16" s="1018"/>
      <c r="AV16" s="1018"/>
      <c r="AW16" s="1018"/>
      <c r="AX16" s="1018"/>
      <c r="AY16" s="1018"/>
      <c r="AZ16" s="1018"/>
      <c r="BA16" s="1018"/>
      <c r="BB16" s="1018"/>
      <c r="BC16" s="1018"/>
      <c r="BD16" s="1018"/>
      <c r="BE16" s="1018"/>
      <c r="BF16" s="1018"/>
      <c r="BG16" s="1018"/>
      <c r="BH16" s="1018"/>
      <c r="BI16" s="1018"/>
      <c r="BJ16" s="1018"/>
      <c r="BK16" s="1018"/>
      <c r="BL16" s="1018"/>
      <c r="BM16" s="1018"/>
      <c r="BN16" s="1018"/>
      <c r="BO16" s="1018"/>
      <c r="BP16" s="1018"/>
      <c r="BQ16" s="1018"/>
      <c r="BR16" s="1018"/>
      <c r="BS16" s="1018"/>
      <c r="BT16" s="1018"/>
      <c r="BU16" s="1018"/>
      <c r="BV16" s="1018"/>
      <c r="BW16" s="1018"/>
      <c r="BX16" s="1018"/>
      <c r="BY16" s="1018"/>
      <c r="BZ16" s="1018"/>
      <c r="CA16" s="1018"/>
      <c r="CB16" s="1018"/>
      <c r="CC16" s="1018"/>
      <c r="CD16" s="1018"/>
      <c r="CE16" s="1018"/>
      <c r="CF16" s="1018"/>
      <c r="CG16" s="1018"/>
      <c r="CH16" s="1018"/>
      <c r="CI16" s="1018"/>
      <c r="CJ16" s="1018"/>
      <c r="CK16" s="1018"/>
      <c r="CL16" s="1018"/>
      <c r="CM16" s="1018"/>
      <c r="CN16" s="1018"/>
      <c r="CO16" s="1018"/>
      <c r="CP16" s="1018"/>
      <c r="CQ16" s="1018"/>
      <c r="CR16" s="1018"/>
      <c r="CS16" s="1018"/>
      <c r="CT16" s="1018"/>
      <c r="CU16" s="1018"/>
      <c r="CV16" s="1018"/>
      <c r="CW16" s="1018"/>
      <c r="CX16" s="1018"/>
      <c r="CY16" s="1018"/>
      <c r="CZ16" s="1018"/>
      <c r="DA16" s="1018"/>
      <c r="DB16" s="1018"/>
      <c r="DC16" s="1018"/>
      <c r="DD16" s="1058"/>
      <c r="DE16" s="1058"/>
    </row>
    <row r="17" spans="1:109" s="726" customFormat="1" ht="13.2">
      <c r="A17" s="363"/>
      <c r="B17" s="1018"/>
      <c r="C17" s="1018"/>
      <c r="D17" s="1018"/>
      <c r="E17" s="1018"/>
      <c r="F17" s="1018"/>
      <c r="G17" s="1018"/>
      <c r="H17" s="1018"/>
      <c r="I17" s="1018"/>
      <c r="J17" s="1018"/>
      <c r="K17" s="1018"/>
      <c r="L17" s="1018"/>
      <c r="M17" s="1018"/>
      <c r="N17" s="1018"/>
      <c r="O17" s="1018"/>
      <c r="P17" s="1018"/>
      <c r="Q17" s="1018"/>
      <c r="R17" s="1018"/>
      <c r="S17" s="1018"/>
      <c r="T17" s="1018"/>
      <c r="U17" s="1018"/>
      <c r="V17" s="1018"/>
      <c r="W17" s="1018"/>
      <c r="X17" s="1018"/>
      <c r="Y17" s="1018"/>
      <c r="Z17" s="1018"/>
      <c r="AA17" s="1018"/>
      <c r="AB17" s="1018"/>
      <c r="AC17" s="1018"/>
      <c r="AD17" s="1018"/>
      <c r="AE17" s="1018"/>
      <c r="AF17" s="1018"/>
      <c r="AG17" s="1018"/>
      <c r="AH17" s="1018"/>
      <c r="AI17" s="1018"/>
      <c r="AJ17" s="1018"/>
      <c r="AK17" s="1018"/>
      <c r="AL17" s="1018"/>
      <c r="AM17" s="1018"/>
      <c r="AN17" s="1018"/>
      <c r="AO17" s="1018"/>
      <c r="AP17" s="1018"/>
      <c r="AQ17" s="1018"/>
      <c r="AR17" s="1018"/>
      <c r="AS17" s="1018"/>
      <c r="AT17" s="1018"/>
      <c r="AU17" s="1018"/>
      <c r="AV17" s="1018"/>
      <c r="AW17" s="1018"/>
      <c r="AX17" s="1018"/>
      <c r="AY17" s="1018"/>
      <c r="AZ17" s="1018"/>
      <c r="BA17" s="1018"/>
      <c r="BB17" s="1018"/>
      <c r="BC17" s="1018"/>
      <c r="BD17" s="1018"/>
      <c r="BE17" s="1018"/>
      <c r="BF17" s="1018"/>
      <c r="BG17" s="1018"/>
      <c r="BH17" s="1018"/>
      <c r="BI17" s="1018"/>
      <c r="BJ17" s="1018"/>
      <c r="BK17" s="1018"/>
      <c r="BL17" s="1018"/>
      <c r="BM17" s="1018"/>
      <c r="BN17" s="1018"/>
      <c r="BO17" s="1018"/>
      <c r="BP17" s="1018"/>
      <c r="BQ17" s="1018"/>
      <c r="BR17" s="1018"/>
      <c r="BS17" s="1018"/>
      <c r="BT17" s="1018"/>
      <c r="BU17" s="1018"/>
      <c r="BV17" s="1018"/>
      <c r="BW17" s="1018"/>
      <c r="BX17" s="1018"/>
      <c r="BY17" s="1018"/>
      <c r="BZ17" s="1018"/>
      <c r="CA17" s="1018"/>
      <c r="CB17" s="1018"/>
      <c r="CC17" s="1018"/>
      <c r="CD17" s="1018"/>
      <c r="CE17" s="1018"/>
      <c r="CF17" s="1018"/>
      <c r="CG17" s="1018"/>
      <c r="CH17" s="1018"/>
      <c r="CI17" s="1018"/>
      <c r="CJ17" s="1018"/>
      <c r="CK17" s="1018"/>
      <c r="CL17" s="1018"/>
      <c r="CM17" s="1018"/>
      <c r="CN17" s="1018"/>
      <c r="CO17" s="1018"/>
      <c r="CP17" s="1018"/>
      <c r="CQ17" s="1018"/>
      <c r="CR17" s="1018"/>
      <c r="CS17" s="1018"/>
      <c r="CT17" s="1018"/>
      <c r="CU17" s="1018"/>
      <c r="CV17" s="1018"/>
      <c r="CW17" s="1018"/>
      <c r="CX17" s="1018"/>
      <c r="CY17" s="1018"/>
      <c r="CZ17" s="1018"/>
      <c r="DA17" s="1018"/>
      <c r="DB17" s="1018"/>
      <c r="DC17" s="1018"/>
      <c r="DD17" s="1058"/>
      <c r="DE17" s="1058"/>
    </row>
    <row r="18" spans="1:109" s="726" customFormat="1" ht="13.2">
      <c r="A18" s="363"/>
      <c r="B18" s="1018"/>
      <c r="C18" s="1018"/>
      <c r="D18" s="1018"/>
      <c r="E18" s="1018"/>
      <c r="F18" s="1018"/>
      <c r="G18" s="1018"/>
      <c r="H18" s="1018"/>
      <c r="I18" s="1018"/>
      <c r="J18" s="1018"/>
      <c r="K18" s="1018"/>
      <c r="L18" s="1018"/>
      <c r="M18" s="1018"/>
      <c r="N18" s="1018"/>
      <c r="O18" s="1018"/>
      <c r="P18" s="1018"/>
      <c r="Q18" s="1018"/>
      <c r="R18" s="1018"/>
      <c r="S18" s="1018"/>
      <c r="T18" s="1018"/>
      <c r="U18" s="1018"/>
      <c r="V18" s="1018"/>
      <c r="W18" s="1018"/>
      <c r="X18" s="1018"/>
      <c r="Y18" s="1018"/>
      <c r="Z18" s="1018"/>
      <c r="AA18" s="1018"/>
      <c r="AB18" s="1018"/>
      <c r="AC18" s="1018"/>
      <c r="AD18" s="1018"/>
      <c r="AE18" s="1018"/>
      <c r="AF18" s="1018"/>
      <c r="AG18" s="1018"/>
      <c r="AH18" s="1018"/>
      <c r="AI18" s="1018"/>
      <c r="AJ18" s="1018"/>
      <c r="AK18" s="1018"/>
      <c r="AL18" s="1018"/>
      <c r="AM18" s="1018"/>
      <c r="AN18" s="1018"/>
      <c r="AO18" s="1018"/>
      <c r="AP18" s="1018"/>
      <c r="AQ18" s="1018"/>
      <c r="AR18" s="1018"/>
      <c r="AS18" s="1018"/>
      <c r="AT18" s="1018"/>
      <c r="AU18" s="1018"/>
      <c r="AV18" s="1018"/>
      <c r="AW18" s="1018"/>
      <c r="AX18" s="1018"/>
      <c r="AY18" s="1018"/>
      <c r="AZ18" s="1018"/>
      <c r="BA18" s="1018"/>
      <c r="BB18" s="1018"/>
      <c r="BC18" s="1018"/>
      <c r="BD18" s="1018"/>
      <c r="BE18" s="1018"/>
      <c r="BF18" s="1018"/>
      <c r="BG18" s="1018"/>
      <c r="BH18" s="1018"/>
      <c r="BI18" s="1018"/>
      <c r="BJ18" s="1018"/>
      <c r="BK18" s="1018"/>
      <c r="BL18" s="1018"/>
      <c r="BM18" s="1018"/>
      <c r="BN18" s="1018"/>
      <c r="BO18" s="1018"/>
      <c r="BP18" s="1018"/>
      <c r="BQ18" s="1018"/>
      <c r="BR18" s="1018"/>
      <c r="BS18" s="1018"/>
      <c r="BT18" s="1018"/>
      <c r="BU18" s="1018"/>
      <c r="BV18" s="1018"/>
      <c r="BW18" s="1018"/>
      <c r="BX18" s="1018"/>
      <c r="BY18" s="1018"/>
      <c r="BZ18" s="1018"/>
      <c r="CA18" s="1018"/>
      <c r="CB18" s="1018"/>
      <c r="CC18" s="1018"/>
      <c r="CD18" s="1018"/>
      <c r="CE18" s="1018"/>
      <c r="CF18" s="1018"/>
      <c r="CG18" s="1018"/>
      <c r="CH18" s="1018"/>
      <c r="CI18" s="1018"/>
      <c r="CJ18" s="1018"/>
      <c r="CK18" s="1018"/>
      <c r="CL18" s="1018"/>
      <c r="CM18" s="1018"/>
      <c r="CN18" s="1018"/>
      <c r="CO18" s="1018"/>
      <c r="CP18" s="1018"/>
      <c r="CQ18" s="1018"/>
      <c r="CR18" s="1018"/>
      <c r="CS18" s="1018"/>
      <c r="CT18" s="1018"/>
      <c r="CU18" s="1018"/>
      <c r="CV18" s="1018"/>
      <c r="CW18" s="1018"/>
      <c r="CX18" s="1018"/>
      <c r="CY18" s="1018"/>
      <c r="CZ18" s="1018"/>
      <c r="DA18" s="1018"/>
      <c r="DB18" s="1018"/>
      <c r="DC18" s="1018"/>
      <c r="DD18" s="1058"/>
      <c r="DE18" s="1058"/>
    </row>
    <row r="19" spans="1:109" ht="13.2">
      <c r="DD19" s="829"/>
      <c r="DE19" s="829"/>
    </row>
    <row r="20" spans="1:109" ht="13.2">
      <c r="DD20" s="829"/>
      <c r="DE20" s="829"/>
    </row>
    <row r="21" spans="1:109" ht="17.25" customHeight="1">
      <c r="B21" s="1020"/>
      <c r="C21" s="735"/>
      <c r="D21" s="735"/>
      <c r="E21" s="735"/>
      <c r="F21" s="735"/>
      <c r="G21" s="735"/>
      <c r="H21" s="735"/>
      <c r="I21" s="735"/>
      <c r="J21" s="735"/>
      <c r="K21" s="735"/>
      <c r="L21" s="735"/>
      <c r="M21" s="735"/>
      <c r="N21" s="1043"/>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43"/>
      <c r="AU21" s="735"/>
      <c r="AV21" s="735"/>
      <c r="AW21" s="735"/>
      <c r="AX21" s="735"/>
      <c r="AY21" s="735"/>
      <c r="AZ21" s="735"/>
      <c r="BA21" s="735"/>
      <c r="BB21" s="735"/>
      <c r="BC21" s="735"/>
      <c r="BD21" s="735"/>
      <c r="BE21" s="735"/>
      <c r="BF21" s="1043"/>
      <c r="BG21" s="735"/>
      <c r="BH21" s="735"/>
      <c r="BI21" s="735"/>
      <c r="BJ21" s="735"/>
      <c r="BK21" s="735"/>
      <c r="BL21" s="735"/>
      <c r="BM21" s="735"/>
      <c r="BN21" s="735"/>
      <c r="BO21" s="735"/>
      <c r="BP21" s="735"/>
      <c r="BQ21" s="735"/>
      <c r="BR21" s="1043"/>
      <c r="BS21" s="735"/>
      <c r="BT21" s="735"/>
      <c r="BU21" s="735"/>
      <c r="BV21" s="735"/>
      <c r="BW21" s="735"/>
      <c r="BX21" s="735"/>
      <c r="BY21" s="735"/>
      <c r="BZ21" s="735"/>
      <c r="CA21" s="735"/>
      <c r="CB21" s="735"/>
      <c r="CC21" s="735"/>
      <c r="CD21" s="1043"/>
      <c r="CE21" s="735"/>
      <c r="CF21" s="735"/>
      <c r="CG21" s="735"/>
      <c r="CH21" s="735"/>
      <c r="CI21" s="735"/>
      <c r="CJ21" s="735"/>
      <c r="CK21" s="735"/>
      <c r="CL21" s="735"/>
      <c r="CM21" s="735"/>
      <c r="CN21" s="735"/>
      <c r="CO21" s="735"/>
      <c r="CP21" s="1043"/>
      <c r="CQ21" s="735"/>
      <c r="CR21" s="735"/>
      <c r="CS21" s="735"/>
      <c r="CT21" s="735"/>
      <c r="CU21" s="735"/>
      <c r="CV21" s="735"/>
      <c r="CW21" s="735"/>
      <c r="CX21" s="735"/>
      <c r="CY21" s="735"/>
      <c r="CZ21" s="735"/>
      <c r="DA21" s="735"/>
      <c r="DB21" s="1043"/>
      <c r="DC21" s="735"/>
      <c r="DD21" s="830"/>
      <c r="DE21" s="829"/>
    </row>
    <row r="22" spans="1:109" ht="17.25" customHeight="1">
      <c r="B22" s="728"/>
    </row>
    <row r="23" spans="1:109" ht="13.2">
      <c r="B23" s="728"/>
    </row>
    <row r="24" spans="1:109" ht="13.2">
      <c r="B24" s="728"/>
    </row>
    <row r="25" spans="1:109" ht="13.2">
      <c r="B25" s="728"/>
    </row>
    <row r="26" spans="1:109" ht="13.2">
      <c r="B26" s="728"/>
    </row>
    <row r="27" spans="1:109" ht="13.2">
      <c r="B27" s="728"/>
    </row>
    <row r="28" spans="1:109" ht="13.2">
      <c r="B28" s="728"/>
    </row>
    <row r="29" spans="1:109" ht="13.2">
      <c r="B29" s="728"/>
    </row>
    <row r="30" spans="1:109" ht="13.2">
      <c r="B30" s="728"/>
    </row>
    <row r="31" spans="1:109" ht="13.2">
      <c r="B31" s="728"/>
    </row>
    <row r="32" spans="1:109" ht="13.2">
      <c r="B32" s="728"/>
    </row>
    <row r="33" spans="2:109" ht="13.2">
      <c r="B33" s="728"/>
    </row>
    <row r="34" spans="2:109" ht="13.2">
      <c r="B34" s="728"/>
    </row>
    <row r="35" spans="2:109" ht="13.2">
      <c r="B35" s="728"/>
    </row>
    <row r="36" spans="2:109" ht="13.2">
      <c r="B36" s="728"/>
    </row>
    <row r="37" spans="2:109" ht="13.2">
      <c r="B37" s="728"/>
    </row>
    <row r="38" spans="2:109" ht="13.2">
      <c r="B38" s="728"/>
    </row>
    <row r="39" spans="2:109" ht="13.2">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5"/>
    </row>
    <row r="40" spans="2:109" ht="13.2">
      <c r="B40" s="1021"/>
      <c r="DD40" s="1021"/>
      <c r="DE40" s="829"/>
    </row>
    <row r="41" spans="2:109" ht="16.2">
      <c r="B41" s="730" t="s">
        <v>562</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0"/>
    </row>
    <row r="42" spans="2:109" ht="13.2">
      <c r="B42" s="728"/>
      <c r="G42" s="1025"/>
      <c r="I42" s="1016"/>
      <c r="J42" s="1016"/>
      <c r="K42" s="1016"/>
      <c r="AM42" s="1025"/>
      <c r="AN42" s="1025" t="s">
        <v>563</v>
      </c>
      <c r="AP42" s="1016"/>
      <c r="AQ42" s="1016"/>
      <c r="AR42" s="1016"/>
      <c r="AY42" s="1025"/>
      <c r="BA42" s="1016"/>
      <c r="BB42" s="1016"/>
      <c r="BC42" s="1016"/>
      <c r="BK42" s="1025"/>
      <c r="BM42" s="1016"/>
      <c r="BN42" s="1016"/>
      <c r="BO42" s="1016"/>
      <c r="BW42" s="1025"/>
      <c r="BY42" s="1016"/>
      <c r="BZ42" s="1016"/>
      <c r="CA42" s="1016"/>
      <c r="CI42" s="1025"/>
      <c r="CK42" s="1016"/>
      <c r="CL42" s="1016"/>
      <c r="CM42" s="1016"/>
      <c r="CU42" s="1025"/>
      <c r="CW42" s="1016"/>
      <c r="CX42" s="1016"/>
      <c r="CY42" s="1016"/>
    </row>
    <row r="43" spans="2:109" ht="13.5" customHeight="1">
      <c r="B43" s="728"/>
      <c r="AN43" s="1045" t="s">
        <v>564</v>
      </c>
      <c r="AO43" s="1051"/>
      <c r="AP43" s="1051"/>
      <c r="AQ43" s="1051"/>
      <c r="AR43" s="1051"/>
      <c r="AS43" s="1051"/>
      <c r="AT43" s="1051"/>
      <c r="AU43" s="1051"/>
      <c r="AV43" s="1051"/>
      <c r="AW43" s="1051"/>
      <c r="AX43" s="1051"/>
      <c r="AY43" s="1051"/>
      <c r="AZ43" s="1051"/>
      <c r="BA43" s="1051"/>
      <c r="BB43" s="1051"/>
      <c r="BC43" s="1051"/>
      <c r="BD43" s="1051"/>
      <c r="BE43" s="1051"/>
      <c r="BF43" s="1051"/>
      <c r="BG43" s="1051"/>
      <c r="BH43" s="1051"/>
      <c r="BI43" s="1051"/>
      <c r="BJ43" s="1051"/>
      <c r="BK43" s="1051"/>
      <c r="BL43" s="1051"/>
      <c r="BM43" s="1051"/>
      <c r="BN43" s="1051"/>
      <c r="BO43" s="1051"/>
      <c r="BP43" s="1051"/>
      <c r="BQ43" s="1051"/>
      <c r="BR43" s="1051"/>
      <c r="BS43" s="1051"/>
      <c r="BT43" s="1051"/>
      <c r="BU43" s="1051"/>
      <c r="BV43" s="1051"/>
      <c r="BW43" s="1051"/>
      <c r="BX43" s="1051"/>
      <c r="BY43" s="1051"/>
      <c r="BZ43" s="1051"/>
      <c r="CA43" s="1051"/>
      <c r="CB43" s="1051"/>
      <c r="CC43" s="1051"/>
      <c r="CD43" s="1051"/>
      <c r="CE43" s="1051"/>
      <c r="CF43" s="1051"/>
      <c r="CG43" s="1051"/>
      <c r="CH43" s="1051"/>
      <c r="CI43" s="1051"/>
      <c r="CJ43" s="1051"/>
      <c r="CK43" s="1051"/>
      <c r="CL43" s="1051"/>
      <c r="CM43" s="1051"/>
      <c r="CN43" s="1051"/>
      <c r="CO43" s="1051"/>
      <c r="CP43" s="1051"/>
      <c r="CQ43" s="1051"/>
      <c r="CR43" s="1051"/>
      <c r="CS43" s="1051"/>
      <c r="CT43" s="1051"/>
      <c r="CU43" s="1051"/>
      <c r="CV43" s="1051"/>
      <c r="CW43" s="1051"/>
      <c r="CX43" s="1051"/>
      <c r="CY43" s="1051"/>
      <c r="CZ43" s="1051"/>
      <c r="DA43" s="1051"/>
      <c r="DB43" s="1051"/>
      <c r="DC43" s="1055"/>
    </row>
    <row r="44" spans="2:109" ht="13.2">
      <c r="B44" s="728"/>
      <c r="AN44" s="1046"/>
      <c r="AO44" s="1052"/>
      <c r="AP44" s="1052"/>
      <c r="AQ44" s="1052"/>
      <c r="AR44" s="1052"/>
      <c r="AS44" s="1052"/>
      <c r="AT44" s="1052"/>
      <c r="AU44" s="1052"/>
      <c r="AV44" s="1052"/>
      <c r="AW44" s="1052"/>
      <c r="AX44" s="1052"/>
      <c r="AY44" s="1052"/>
      <c r="AZ44" s="1052"/>
      <c r="BA44" s="1052"/>
      <c r="BB44" s="1052"/>
      <c r="BC44" s="1052"/>
      <c r="BD44" s="1052"/>
      <c r="BE44" s="1052"/>
      <c r="BF44" s="1052"/>
      <c r="BG44" s="1052"/>
      <c r="BH44" s="1052"/>
      <c r="BI44" s="1052"/>
      <c r="BJ44" s="1052"/>
      <c r="BK44" s="1052"/>
      <c r="BL44" s="1052"/>
      <c r="BM44" s="1052"/>
      <c r="BN44" s="1052"/>
      <c r="BO44" s="1052"/>
      <c r="BP44" s="1052"/>
      <c r="BQ44" s="1052"/>
      <c r="BR44" s="1052"/>
      <c r="BS44" s="1052"/>
      <c r="BT44" s="1052"/>
      <c r="BU44" s="1052"/>
      <c r="BV44" s="1052"/>
      <c r="BW44" s="1052"/>
      <c r="BX44" s="1052"/>
      <c r="BY44" s="1052"/>
      <c r="BZ44" s="1052"/>
      <c r="CA44" s="1052"/>
      <c r="CB44" s="1052"/>
      <c r="CC44" s="1052"/>
      <c r="CD44" s="1052"/>
      <c r="CE44" s="1052"/>
      <c r="CF44" s="1052"/>
      <c r="CG44" s="1052"/>
      <c r="CH44" s="1052"/>
      <c r="CI44" s="1052"/>
      <c r="CJ44" s="1052"/>
      <c r="CK44" s="1052"/>
      <c r="CL44" s="1052"/>
      <c r="CM44" s="1052"/>
      <c r="CN44" s="1052"/>
      <c r="CO44" s="1052"/>
      <c r="CP44" s="1052"/>
      <c r="CQ44" s="1052"/>
      <c r="CR44" s="1052"/>
      <c r="CS44" s="1052"/>
      <c r="CT44" s="1052"/>
      <c r="CU44" s="1052"/>
      <c r="CV44" s="1052"/>
      <c r="CW44" s="1052"/>
      <c r="CX44" s="1052"/>
      <c r="CY44" s="1052"/>
      <c r="CZ44" s="1052"/>
      <c r="DA44" s="1052"/>
      <c r="DB44" s="1052"/>
      <c r="DC44" s="1056"/>
    </row>
    <row r="45" spans="2:109" ht="13.2">
      <c r="B45" s="728"/>
      <c r="AN45" s="1046"/>
      <c r="AO45" s="1052"/>
      <c r="AP45" s="1052"/>
      <c r="AQ45" s="1052"/>
      <c r="AR45" s="1052"/>
      <c r="AS45" s="1052"/>
      <c r="AT45" s="1052"/>
      <c r="AU45" s="1052"/>
      <c r="AV45" s="1052"/>
      <c r="AW45" s="1052"/>
      <c r="AX45" s="1052"/>
      <c r="AY45" s="1052"/>
      <c r="AZ45" s="1052"/>
      <c r="BA45" s="1052"/>
      <c r="BB45" s="1052"/>
      <c r="BC45" s="1052"/>
      <c r="BD45" s="1052"/>
      <c r="BE45" s="1052"/>
      <c r="BF45" s="1052"/>
      <c r="BG45" s="1052"/>
      <c r="BH45" s="1052"/>
      <c r="BI45" s="1052"/>
      <c r="BJ45" s="1052"/>
      <c r="BK45" s="1052"/>
      <c r="BL45" s="1052"/>
      <c r="BM45" s="1052"/>
      <c r="BN45" s="1052"/>
      <c r="BO45" s="1052"/>
      <c r="BP45" s="1052"/>
      <c r="BQ45" s="1052"/>
      <c r="BR45" s="1052"/>
      <c r="BS45" s="1052"/>
      <c r="BT45" s="1052"/>
      <c r="BU45" s="1052"/>
      <c r="BV45" s="1052"/>
      <c r="BW45" s="1052"/>
      <c r="BX45" s="1052"/>
      <c r="BY45" s="1052"/>
      <c r="BZ45" s="1052"/>
      <c r="CA45" s="1052"/>
      <c r="CB45" s="1052"/>
      <c r="CC45" s="1052"/>
      <c r="CD45" s="1052"/>
      <c r="CE45" s="1052"/>
      <c r="CF45" s="1052"/>
      <c r="CG45" s="1052"/>
      <c r="CH45" s="1052"/>
      <c r="CI45" s="1052"/>
      <c r="CJ45" s="1052"/>
      <c r="CK45" s="1052"/>
      <c r="CL45" s="1052"/>
      <c r="CM45" s="1052"/>
      <c r="CN45" s="1052"/>
      <c r="CO45" s="1052"/>
      <c r="CP45" s="1052"/>
      <c r="CQ45" s="1052"/>
      <c r="CR45" s="1052"/>
      <c r="CS45" s="1052"/>
      <c r="CT45" s="1052"/>
      <c r="CU45" s="1052"/>
      <c r="CV45" s="1052"/>
      <c r="CW45" s="1052"/>
      <c r="CX45" s="1052"/>
      <c r="CY45" s="1052"/>
      <c r="CZ45" s="1052"/>
      <c r="DA45" s="1052"/>
      <c r="DB45" s="1052"/>
      <c r="DC45" s="1056"/>
    </row>
    <row r="46" spans="2:109" ht="13.2">
      <c r="B46" s="728"/>
      <c r="AN46" s="1046"/>
      <c r="AO46" s="1052"/>
      <c r="AP46" s="1052"/>
      <c r="AQ46" s="1052"/>
      <c r="AR46" s="1052"/>
      <c r="AS46" s="1052"/>
      <c r="AT46" s="1052"/>
      <c r="AU46" s="1052"/>
      <c r="AV46" s="1052"/>
      <c r="AW46" s="1052"/>
      <c r="AX46" s="1052"/>
      <c r="AY46" s="1052"/>
      <c r="AZ46" s="1052"/>
      <c r="BA46" s="1052"/>
      <c r="BB46" s="1052"/>
      <c r="BC46" s="1052"/>
      <c r="BD46" s="1052"/>
      <c r="BE46" s="1052"/>
      <c r="BF46" s="1052"/>
      <c r="BG46" s="1052"/>
      <c r="BH46" s="1052"/>
      <c r="BI46" s="1052"/>
      <c r="BJ46" s="1052"/>
      <c r="BK46" s="1052"/>
      <c r="BL46" s="1052"/>
      <c r="BM46" s="1052"/>
      <c r="BN46" s="1052"/>
      <c r="BO46" s="1052"/>
      <c r="BP46" s="1052"/>
      <c r="BQ46" s="1052"/>
      <c r="BR46" s="1052"/>
      <c r="BS46" s="1052"/>
      <c r="BT46" s="1052"/>
      <c r="BU46" s="1052"/>
      <c r="BV46" s="1052"/>
      <c r="BW46" s="1052"/>
      <c r="BX46" s="1052"/>
      <c r="BY46" s="1052"/>
      <c r="BZ46" s="1052"/>
      <c r="CA46" s="1052"/>
      <c r="CB46" s="1052"/>
      <c r="CC46" s="1052"/>
      <c r="CD46" s="1052"/>
      <c r="CE46" s="1052"/>
      <c r="CF46" s="1052"/>
      <c r="CG46" s="1052"/>
      <c r="CH46" s="1052"/>
      <c r="CI46" s="1052"/>
      <c r="CJ46" s="1052"/>
      <c r="CK46" s="1052"/>
      <c r="CL46" s="1052"/>
      <c r="CM46" s="1052"/>
      <c r="CN46" s="1052"/>
      <c r="CO46" s="1052"/>
      <c r="CP46" s="1052"/>
      <c r="CQ46" s="1052"/>
      <c r="CR46" s="1052"/>
      <c r="CS46" s="1052"/>
      <c r="CT46" s="1052"/>
      <c r="CU46" s="1052"/>
      <c r="CV46" s="1052"/>
      <c r="CW46" s="1052"/>
      <c r="CX46" s="1052"/>
      <c r="CY46" s="1052"/>
      <c r="CZ46" s="1052"/>
      <c r="DA46" s="1052"/>
      <c r="DB46" s="1052"/>
      <c r="DC46" s="1056"/>
    </row>
    <row r="47" spans="2:109" ht="13.2">
      <c r="B47" s="728"/>
      <c r="AN47" s="1047"/>
      <c r="AO47" s="1053"/>
      <c r="AP47" s="1053"/>
      <c r="AQ47" s="1053"/>
      <c r="AR47" s="1053"/>
      <c r="AS47" s="1053"/>
      <c r="AT47" s="1053"/>
      <c r="AU47" s="1053"/>
      <c r="AV47" s="1053"/>
      <c r="AW47" s="1053"/>
      <c r="AX47" s="1053"/>
      <c r="AY47" s="1053"/>
      <c r="AZ47" s="1053"/>
      <c r="BA47" s="1053"/>
      <c r="BB47" s="1053"/>
      <c r="BC47" s="1053"/>
      <c r="BD47" s="1053"/>
      <c r="BE47" s="1053"/>
      <c r="BF47" s="1053"/>
      <c r="BG47" s="1053"/>
      <c r="BH47" s="1053"/>
      <c r="BI47" s="1053"/>
      <c r="BJ47" s="1053"/>
      <c r="BK47" s="1053"/>
      <c r="BL47" s="1053"/>
      <c r="BM47" s="1053"/>
      <c r="BN47" s="1053"/>
      <c r="BO47" s="1053"/>
      <c r="BP47" s="1053"/>
      <c r="BQ47" s="1053"/>
      <c r="BR47" s="1053"/>
      <c r="BS47" s="1053"/>
      <c r="BT47" s="1053"/>
      <c r="BU47" s="1053"/>
      <c r="BV47" s="1053"/>
      <c r="BW47" s="1053"/>
      <c r="BX47" s="1053"/>
      <c r="BY47" s="1053"/>
      <c r="BZ47" s="1053"/>
      <c r="CA47" s="1053"/>
      <c r="CB47" s="1053"/>
      <c r="CC47" s="1053"/>
      <c r="CD47" s="1053"/>
      <c r="CE47" s="1053"/>
      <c r="CF47" s="1053"/>
      <c r="CG47" s="1053"/>
      <c r="CH47" s="1053"/>
      <c r="CI47" s="1053"/>
      <c r="CJ47" s="1053"/>
      <c r="CK47" s="1053"/>
      <c r="CL47" s="1053"/>
      <c r="CM47" s="1053"/>
      <c r="CN47" s="1053"/>
      <c r="CO47" s="1053"/>
      <c r="CP47" s="1053"/>
      <c r="CQ47" s="1053"/>
      <c r="CR47" s="1053"/>
      <c r="CS47" s="1053"/>
      <c r="CT47" s="1053"/>
      <c r="CU47" s="1053"/>
      <c r="CV47" s="1053"/>
      <c r="CW47" s="1053"/>
      <c r="CX47" s="1053"/>
      <c r="CY47" s="1053"/>
      <c r="CZ47" s="1053"/>
      <c r="DA47" s="1053"/>
      <c r="DB47" s="1053"/>
      <c r="DC47" s="1057"/>
    </row>
    <row r="48" spans="2:109" ht="13.2">
      <c r="B48" s="728"/>
      <c r="H48" s="1029"/>
      <c r="I48" s="1029"/>
      <c r="J48" s="1029"/>
      <c r="AN48" s="1029"/>
      <c r="AO48" s="1029"/>
      <c r="AP48" s="1029"/>
      <c r="AZ48" s="1029"/>
      <c r="BA48" s="1029"/>
      <c r="BB48" s="1029"/>
      <c r="BL48" s="1029"/>
      <c r="BM48" s="1029"/>
      <c r="BN48" s="1029"/>
      <c r="BX48" s="1029"/>
      <c r="BY48" s="1029"/>
      <c r="BZ48" s="1029"/>
      <c r="CJ48" s="1029"/>
      <c r="CK48" s="1029"/>
      <c r="CL48" s="1029"/>
      <c r="CV48" s="1029"/>
      <c r="CW48" s="1029"/>
      <c r="CX48" s="1029"/>
    </row>
    <row r="49" spans="1:109" ht="13.2">
      <c r="B49" s="728"/>
      <c r="AN49" s="363" t="s">
        <v>170</v>
      </c>
    </row>
    <row r="50" spans="1:109" ht="13.2">
      <c r="B50" s="728"/>
      <c r="G50" s="1026"/>
      <c r="H50" s="1026"/>
      <c r="I50" s="1026"/>
      <c r="J50" s="1026"/>
      <c r="K50" s="1034"/>
      <c r="L50" s="1034"/>
      <c r="M50" s="1041"/>
      <c r="N50" s="1041"/>
      <c r="AN50" s="1048"/>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50" t="s">
        <v>541</v>
      </c>
      <c r="BQ50" s="1050"/>
      <c r="BR50" s="1050"/>
      <c r="BS50" s="1050"/>
      <c r="BT50" s="1050"/>
      <c r="BU50" s="1050"/>
      <c r="BV50" s="1050"/>
      <c r="BW50" s="1050"/>
      <c r="BX50" s="1050" t="s">
        <v>542</v>
      </c>
      <c r="BY50" s="1050"/>
      <c r="BZ50" s="1050"/>
      <c r="CA50" s="1050"/>
      <c r="CB50" s="1050"/>
      <c r="CC50" s="1050"/>
      <c r="CD50" s="1050"/>
      <c r="CE50" s="1050"/>
      <c r="CF50" s="1050" t="s">
        <v>543</v>
      </c>
      <c r="CG50" s="1050"/>
      <c r="CH50" s="1050"/>
      <c r="CI50" s="1050"/>
      <c r="CJ50" s="1050"/>
      <c r="CK50" s="1050"/>
      <c r="CL50" s="1050"/>
      <c r="CM50" s="1050"/>
      <c r="CN50" s="1050" t="s">
        <v>544</v>
      </c>
      <c r="CO50" s="1050"/>
      <c r="CP50" s="1050"/>
      <c r="CQ50" s="1050"/>
      <c r="CR50" s="1050"/>
      <c r="CS50" s="1050"/>
      <c r="CT50" s="1050"/>
      <c r="CU50" s="1050"/>
      <c r="CV50" s="1050" t="s">
        <v>260</v>
      </c>
      <c r="CW50" s="1050"/>
      <c r="CX50" s="1050"/>
      <c r="CY50" s="1050"/>
      <c r="CZ50" s="1050"/>
      <c r="DA50" s="1050"/>
      <c r="DB50" s="1050"/>
      <c r="DC50" s="1050"/>
    </row>
    <row r="51" spans="1:109" ht="13.5" customHeight="1">
      <c r="B51" s="728"/>
      <c r="G51" s="1027"/>
      <c r="H51" s="1027"/>
      <c r="I51" s="1031"/>
      <c r="J51" s="1031"/>
      <c r="K51" s="1035"/>
      <c r="L51" s="1035"/>
      <c r="M51" s="1035"/>
      <c r="N51" s="1035"/>
      <c r="AM51" s="1029"/>
      <c r="AN51" s="1049" t="s">
        <v>565</v>
      </c>
      <c r="AO51" s="1049"/>
      <c r="AP51" s="1049"/>
      <c r="AQ51" s="1049"/>
      <c r="AR51" s="1049"/>
      <c r="AS51" s="1049"/>
      <c r="AT51" s="1049"/>
      <c r="AU51" s="1049"/>
      <c r="AV51" s="1049"/>
      <c r="AW51" s="1049"/>
      <c r="AX51" s="1049"/>
      <c r="AY51" s="1049"/>
      <c r="AZ51" s="1049"/>
      <c r="BA51" s="1049"/>
      <c r="BB51" s="1049" t="s">
        <v>566</v>
      </c>
      <c r="BC51" s="1049"/>
      <c r="BD51" s="1049"/>
      <c r="BE51" s="1049"/>
      <c r="BF51" s="1049"/>
      <c r="BG51" s="1049"/>
      <c r="BH51" s="1049"/>
      <c r="BI51" s="1049"/>
      <c r="BJ51" s="1049"/>
      <c r="BK51" s="1049"/>
      <c r="BL51" s="1049"/>
      <c r="BM51" s="1049"/>
      <c r="BN51" s="1049"/>
      <c r="BO51" s="1049"/>
      <c r="BP51" s="1054">
        <v>58</v>
      </c>
      <c r="BQ51" s="1054"/>
      <c r="BR51" s="1054"/>
      <c r="BS51" s="1054"/>
      <c r="BT51" s="1054"/>
      <c r="BU51" s="1054"/>
      <c r="BV51" s="1054"/>
      <c r="BW51" s="1054"/>
      <c r="BX51" s="1054">
        <v>55.3</v>
      </c>
      <c r="BY51" s="1054"/>
      <c r="BZ51" s="1054"/>
      <c r="CA51" s="1054"/>
      <c r="CB51" s="1054"/>
      <c r="CC51" s="1054"/>
      <c r="CD51" s="1054"/>
      <c r="CE51" s="1054"/>
      <c r="CF51" s="1054">
        <v>48.4</v>
      </c>
      <c r="CG51" s="1054"/>
      <c r="CH51" s="1054"/>
      <c r="CI51" s="1054"/>
      <c r="CJ51" s="1054"/>
      <c r="CK51" s="1054"/>
      <c r="CL51" s="1054"/>
      <c r="CM51" s="1054"/>
      <c r="CN51" s="1054">
        <v>68.2</v>
      </c>
      <c r="CO51" s="1054"/>
      <c r="CP51" s="1054"/>
      <c r="CQ51" s="1054"/>
      <c r="CR51" s="1054"/>
      <c r="CS51" s="1054"/>
      <c r="CT51" s="1054"/>
      <c r="CU51" s="1054"/>
      <c r="CV51" s="1054">
        <v>61.7</v>
      </c>
      <c r="CW51" s="1054"/>
      <c r="CX51" s="1054"/>
      <c r="CY51" s="1054"/>
      <c r="CZ51" s="1054"/>
      <c r="DA51" s="1054"/>
      <c r="DB51" s="1054"/>
      <c r="DC51" s="1054"/>
    </row>
    <row r="52" spans="1:109" ht="13.2">
      <c r="B52" s="728"/>
      <c r="G52" s="1027"/>
      <c r="H52" s="1027"/>
      <c r="I52" s="1031"/>
      <c r="J52" s="1031"/>
      <c r="K52" s="1035"/>
      <c r="L52" s="1035"/>
      <c r="M52" s="1035"/>
      <c r="N52" s="1035"/>
      <c r="AM52" s="1029"/>
      <c r="AN52" s="1049"/>
      <c r="AO52" s="1049"/>
      <c r="AP52" s="1049"/>
      <c r="AQ52" s="1049"/>
      <c r="AR52" s="1049"/>
      <c r="AS52" s="1049"/>
      <c r="AT52" s="1049"/>
      <c r="AU52" s="1049"/>
      <c r="AV52" s="1049"/>
      <c r="AW52" s="1049"/>
      <c r="AX52" s="1049"/>
      <c r="AY52" s="1049"/>
      <c r="AZ52" s="1049"/>
      <c r="BA52" s="1049"/>
      <c r="BB52" s="1049"/>
      <c r="BC52" s="1049"/>
      <c r="BD52" s="1049"/>
      <c r="BE52" s="1049"/>
      <c r="BF52" s="1049"/>
      <c r="BG52" s="1049"/>
      <c r="BH52" s="1049"/>
      <c r="BI52" s="1049"/>
      <c r="BJ52" s="1049"/>
      <c r="BK52" s="1049"/>
      <c r="BL52" s="1049"/>
      <c r="BM52" s="1049"/>
      <c r="BN52" s="1049"/>
      <c r="BO52" s="1049"/>
      <c r="BP52" s="1054"/>
      <c r="BQ52" s="1054"/>
      <c r="BR52" s="1054"/>
      <c r="BS52" s="1054"/>
      <c r="BT52" s="1054"/>
      <c r="BU52" s="1054"/>
      <c r="BV52" s="1054"/>
      <c r="BW52" s="1054"/>
      <c r="BX52" s="1054"/>
      <c r="BY52" s="1054"/>
      <c r="BZ52" s="1054"/>
      <c r="CA52" s="1054"/>
      <c r="CB52" s="1054"/>
      <c r="CC52" s="1054"/>
      <c r="CD52" s="1054"/>
      <c r="CE52" s="1054"/>
      <c r="CF52" s="1054"/>
      <c r="CG52" s="1054"/>
      <c r="CH52" s="1054"/>
      <c r="CI52" s="1054"/>
      <c r="CJ52" s="1054"/>
      <c r="CK52" s="1054"/>
      <c r="CL52" s="1054"/>
      <c r="CM52" s="1054"/>
      <c r="CN52" s="1054"/>
      <c r="CO52" s="1054"/>
      <c r="CP52" s="1054"/>
      <c r="CQ52" s="1054"/>
      <c r="CR52" s="1054"/>
      <c r="CS52" s="1054"/>
      <c r="CT52" s="1054"/>
      <c r="CU52" s="1054"/>
      <c r="CV52" s="1054"/>
      <c r="CW52" s="1054"/>
      <c r="CX52" s="1054"/>
      <c r="CY52" s="1054"/>
      <c r="CZ52" s="1054"/>
      <c r="DA52" s="1054"/>
      <c r="DB52" s="1054"/>
      <c r="DC52" s="1054"/>
    </row>
    <row r="53" spans="1:109" ht="13.2">
      <c r="A53" s="1016"/>
      <c r="B53" s="728"/>
      <c r="G53" s="1027"/>
      <c r="H53" s="1027"/>
      <c r="I53" s="1026"/>
      <c r="J53" s="1026"/>
      <c r="K53" s="1035"/>
      <c r="L53" s="1035"/>
      <c r="M53" s="1035"/>
      <c r="N53" s="1035"/>
      <c r="AM53" s="1029"/>
      <c r="AN53" s="1049"/>
      <c r="AO53" s="1049"/>
      <c r="AP53" s="1049"/>
      <c r="AQ53" s="1049"/>
      <c r="AR53" s="1049"/>
      <c r="AS53" s="1049"/>
      <c r="AT53" s="1049"/>
      <c r="AU53" s="1049"/>
      <c r="AV53" s="1049"/>
      <c r="AW53" s="1049"/>
      <c r="AX53" s="1049"/>
      <c r="AY53" s="1049"/>
      <c r="AZ53" s="1049"/>
      <c r="BA53" s="1049"/>
      <c r="BB53" s="1049" t="s">
        <v>567</v>
      </c>
      <c r="BC53" s="1049"/>
      <c r="BD53" s="1049"/>
      <c r="BE53" s="1049"/>
      <c r="BF53" s="1049"/>
      <c r="BG53" s="1049"/>
      <c r="BH53" s="1049"/>
      <c r="BI53" s="1049"/>
      <c r="BJ53" s="1049"/>
      <c r="BK53" s="1049"/>
      <c r="BL53" s="1049"/>
      <c r="BM53" s="1049"/>
      <c r="BN53" s="1049"/>
      <c r="BO53" s="1049"/>
      <c r="BP53" s="1054">
        <v>69</v>
      </c>
      <c r="BQ53" s="1054"/>
      <c r="BR53" s="1054"/>
      <c r="BS53" s="1054"/>
      <c r="BT53" s="1054"/>
      <c r="BU53" s="1054"/>
      <c r="BV53" s="1054"/>
      <c r="BW53" s="1054"/>
      <c r="BX53" s="1054">
        <v>69</v>
      </c>
      <c r="BY53" s="1054"/>
      <c r="BZ53" s="1054"/>
      <c r="CA53" s="1054"/>
      <c r="CB53" s="1054"/>
      <c r="CC53" s="1054"/>
      <c r="CD53" s="1054"/>
      <c r="CE53" s="1054"/>
      <c r="CF53" s="1054">
        <v>69.900000000000006</v>
      </c>
      <c r="CG53" s="1054"/>
      <c r="CH53" s="1054"/>
      <c r="CI53" s="1054"/>
      <c r="CJ53" s="1054"/>
      <c r="CK53" s="1054"/>
      <c r="CL53" s="1054"/>
      <c r="CM53" s="1054"/>
      <c r="CN53" s="1054">
        <v>69.400000000000006</v>
      </c>
      <c r="CO53" s="1054"/>
      <c r="CP53" s="1054"/>
      <c r="CQ53" s="1054"/>
      <c r="CR53" s="1054"/>
      <c r="CS53" s="1054"/>
      <c r="CT53" s="1054"/>
      <c r="CU53" s="1054"/>
      <c r="CV53" s="1054">
        <v>70.2</v>
      </c>
      <c r="CW53" s="1054"/>
      <c r="CX53" s="1054"/>
      <c r="CY53" s="1054"/>
      <c r="CZ53" s="1054"/>
      <c r="DA53" s="1054"/>
      <c r="DB53" s="1054"/>
      <c r="DC53" s="1054"/>
    </row>
    <row r="54" spans="1:109" ht="13.2">
      <c r="A54" s="1016"/>
      <c r="B54" s="728"/>
      <c r="G54" s="1027"/>
      <c r="H54" s="1027"/>
      <c r="I54" s="1026"/>
      <c r="J54" s="1026"/>
      <c r="K54" s="1035"/>
      <c r="L54" s="1035"/>
      <c r="M54" s="1035"/>
      <c r="N54" s="1035"/>
      <c r="AM54" s="1029"/>
      <c r="AN54" s="1049"/>
      <c r="AO54" s="1049"/>
      <c r="AP54" s="1049"/>
      <c r="AQ54" s="1049"/>
      <c r="AR54" s="1049"/>
      <c r="AS54" s="1049"/>
      <c r="AT54" s="1049"/>
      <c r="AU54" s="1049"/>
      <c r="AV54" s="1049"/>
      <c r="AW54" s="1049"/>
      <c r="AX54" s="1049"/>
      <c r="AY54" s="1049"/>
      <c r="AZ54" s="1049"/>
      <c r="BA54" s="1049"/>
      <c r="BB54" s="1049"/>
      <c r="BC54" s="1049"/>
      <c r="BD54" s="1049"/>
      <c r="BE54" s="1049"/>
      <c r="BF54" s="1049"/>
      <c r="BG54" s="1049"/>
      <c r="BH54" s="1049"/>
      <c r="BI54" s="1049"/>
      <c r="BJ54" s="1049"/>
      <c r="BK54" s="1049"/>
      <c r="BL54" s="1049"/>
      <c r="BM54" s="1049"/>
      <c r="BN54" s="1049"/>
      <c r="BO54" s="1049"/>
      <c r="BP54" s="1054"/>
      <c r="BQ54" s="1054"/>
      <c r="BR54" s="1054"/>
      <c r="BS54" s="1054"/>
      <c r="BT54" s="1054"/>
      <c r="BU54" s="1054"/>
      <c r="BV54" s="1054"/>
      <c r="BW54" s="1054"/>
      <c r="BX54" s="1054"/>
      <c r="BY54" s="1054"/>
      <c r="BZ54" s="1054"/>
      <c r="CA54" s="1054"/>
      <c r="CB54" s="1054"/>
      <c r="CC54" s="1054"/>
      <c r="CD54" s="1054"/>
      <c r="CE54" s="1054"/>
      <c r="CF54" s="1054"/>
      <c r="CG54" s="1054"/>
      <c r="CH54" s="1054"/>
      <c r="CI54" s="1054"/>
      <c r="CJ54" s="1054"/>
      <c r="CK54" s="1054"/>
      <c r="CL54" s="1054"/>
      <c r="CM54" s="1054"/>
      <c r="CN54" s="1054"/>
      <c r="CO54" s="1054"/>
      <c r="CP54" s="1054"/>
      <c r="CQ54" s="1054"/>
      <c r="CR54" s="1054"/>
      <c r="CS54" s="1054"/>
      <c r="CT54" s="1054"/>
      <c r="CU54" s="1054"/>
      <c r="CV54" s="1054"/>
      <c r="CW54" s="1054"/>
      <c r="CX54" s="1054"/>
      <c r="CY54" s="1054"/>
      <c r="CZ54" s="1054"/>
      <c r="DA54" s="1054"/>
      <c r="DB54" s="1054"/>
      <c r="DC54" s="1054"/>
    </row>
    <row r="55" spans="1:109" ht="13.2">
      <c r="A55" s="1016"/>
      <c r="B55" s="728"/>
      <c r="G55" s="1026"/>
      <c r="H55" s="1026"/>
      <c r="I55" s="1026"/>
      <c r="J55" s="1026"/>
      <c r="K55" s="1035"/>
      <c r="L55" s="1035"/>
      <c r="M55" s="1035"/>
      <c r="N55" s="1035"/>
      <c r="AN55" s="1050" t="s">
        <v>529</v>
      </c>
      <c r="AO55" s="1050"/>
      <c r="AP55" s="1050"/>
      <c r="AQ55" s="1050"/>
      <c r="AR55" s="1050"/>
      <c r="AS55" s="1050"/>
      <c r="AT55" s="1050"/>
      <c r="AU55" s="1050"/>
      <c r="AV55" s="1050"/>
      <c r="AW55" s="1050"/>
      <c r="AX55" s="1050"/>
      <c r="AY55" s="1050"/>
      <c r="AZ55" s="1050"/>
      <c r="BA55" s="1050"/>
      <c r="BB55" s="1049" t="s">
        <v>566</v>
      </c>
      <c r="BC55" s="1049"/>
      <c r="BD55" s="1049"/>
      <c r="BE55" s="1049"/>
      <c r="BF55" s="1049"/>
      <c r="BG55" s="1049"/>
      <c r="BH55" s="1049"/>
      <c r="BI55" s="1049"/>
      <c r="BJ55" s="1049"/>
      <c r="BK55" s="1049"/>
      <c r="BL55" s="1049"/>
      <c r="BM55" s="1049"/>
      <c r="BN55" s="1049"/>
      <c r="BO55" s="1049"/>
      <c r="BP55" s="1054">
        <v>21.4</v>
      </c>
      <c r="BQ55" s="1054"/>
      <c r="BR55" s="1054"/>
      <c r="BS55" s="1054"/>
      <c r="BT55" s="1054"/>
      <c r="BU55" s="1054"/>
      <c r="BV55" s="1054"/>
      <c r="BW55" s="1054"/>
      <c r="BX55" s="1054">
        <v>13.7</v>
      </c>
      <c r="BY55" s="1054"/>
      <c r="BZ55" s="1054"/>
      <c r="CA55" s="1054"/>
      <c r="CB55" s="1054"/>
      <c r="CC55" s="1054"/>
      <c r="CD55" s="1054"/>
      <c r="CE55" s="1054"/>
      <c r="CF55" s="1054">
        <v>6.9</v>
      </c>
      <c r="CG55" s="1054"/>
      <c r="CH55" s="1054"/>
      <c r="CI55" s="1054"/>
      <c r="CJ55" s="1054"/>
      <c r="CK55" s="1054"/>
      <c r="CL55" s="1054"/>
      <c r="CM55" s="1054"/>
      <c r="CN55" s="1054">
        <v>0</v>
      </c>
      <c r="CO55" s="1054"/>
      <c r="CP55" s="1054"/>
      <c r="CQ55" s="1054"/>
      <c r="CR55" s="1054"/>
      <c r="CS55" s="1054"/>
      <c r="CT55" s="1054"/>
      <c r="CU55" s="1054"/>
      <c r="CV55" s="1054">
        <v>0</v>
      </c>
      <c r="CW55" s="1054"/>
      <c r="CX55" s="1054"/>
      <c r="CY55" s="1054"/>
      <c r="CZ55" s="1054"/>
      <c r="DA55" s="1054"/>
      <c r="DB55" s="1054"/>
      <c r="DC55" s="1054"/>
    </row>
    <row r="56" spans="1:109" ht="13.2">
      <c r="A56" s="1016"/>
      <c r="B56" s="728"/>
      <c r="G56" s="1026"/>
      <c r="H56" s="1026"/>
      <c r="I56" s="1026"/>
      <c r="J56" s="1026"/>
      <c r="K56" s="1035"/>
      <c r="L56" s="1035"/>
      <c r="M56" s="1035"/>
      <c r="N56" s="1035"/>
      <c r="AN56" s="1050"/>
      <c r="AO56" s="1050"/>
      <c r="AP56" s="1050"/>
      <c r="AQ56" s="1050"/>
      <c r="AR56" s="1050"/>
      <c r="AS56" s="1050"/>
      <c r="AT56" s="1050"/>
      <c r="AU56" s="1050"/>
      <c r="AV56" s="1050"/>
      <c r="AW56" s="1050"/>
      <c r="AX56" s="1050"/>
      <c r="AY56" s="1050"/>
      <c r="AZ56" s="1050"/>
      <c r="BA56" s="1050"/>
      <c r="BB56" s="1049"/>
      <c r="BC56" s="1049"/>
      <c r="BD56" s="1049"/>
      <c r="BE56" s="1049"/>
      <c r="BF56" s="1049"/>
      <c r="BG56" s="1049"/>
      <c r="BH56" s="1049"/>
      <c r="BI56" s="1049"/>
      <c r="BJ56" s="1049"/>
      <c r="BK56" s="1049"/>
      <c r="BL56" s="1049"/>
      <c r="BM56" s="1049"/>
      <c r="BN56" s="1049"/>
      <c r="BO56" s="1049"/>
      <c r="BP56" s="1054"/>
      <c r="BQ56" s="1054"/>
      <c r="BR56" s="1054"/>
      <c r="BS56" s="1054"/>
      <c r="BT56" s="1054"/>
      <c r="BU56" s="1054"/>
      <c r="BV56" s="1054"/>
      <c r="BW56" s="1054"/>
      <c r="BX56" s="1054"/>
      <c r="BY56" s="1054"/>
      <c r="BZ56" s="1054"/>
      <c r="CA56" s="1054"/>
      <c r="CB56" s="1054"/>
      <c r="CC56" s="1054"/>
      <c r="CD56" s="1054"/>
      <c r="CE56" s="1054"/>
      <c r="CF56" s="1054"/>
      <c r="CG56" s="1054"/>
      <c r="CH56" s="1054"/>
      <c r="CI56" s="1054"/>
      <c r="CJ56" s="1054"/>
      <c r="CK56" s="1054"/>
      <c r="CL56" s="1054"/>
      <c r="CM56" s="1054"/>
      <c r="CN56" s="1054"/>
      <c r="CO56" s="1054"/>
      <c r="CP56" s="1054"/>
      <c r="CQ56" s="1054"/>
      <c r="CR56" s="1054"/>
      <c r="CS56" s="1054"/>
      <c r="CT56" s="1054"/>
      <c r="CU56" s="1054"/>
      <c r="CV56" s="1054"/>
      <c r="CW56" s="1054"/>
      <c r="CX56" s="1054"/>
      <c r="CY56" s="1054"/>
      <c r="CZ56" s="1054"/>
      <c r="DA56" s="1054"/>
      <c r="DB56" s="1054"/>
      <c r="DC56" s="1054"/>
    </row>
    <row r="57" spans="1:109" s="1016" customFormat="1" ht="13.2">
      <c r="B57" s="1022"/>
      <c r="G57" s="1026"/>
      <c r="H57" s="1026"/>
      <c r="I57" s="1032"/>
      <c r="J57" s="1032"/>
      <c r="K57" s="1035"/>
      <c r="L57" s="1035"/>
      <c r="M57" s="1035"/>
      <c r="N57" s="1035"/>
      <c r="AM57" s="363"/>
      <c r="AN57" s="1050"/>
      <c r="AO57" s="1050"/>
      <c r="AP57" s="1050"/>
      <c r="AQ57" s="1050"/>
      <c r="AR57" s="1050"/>
      <c r="AS57" s="1050"/>
      <c r="AT57" s="1050"/>
      <c r="AU57" s="1050"/>
      <c r="AV57" s="1050"/>
      <c r="AW57" s="1050"/>
      <c r="AX57" s="1050"/>
      <c r="AY57" s="1050"/>
      <c r="AZ57" s="1050"/>
      <c r="BA57" s="1050"/>
      <c r="BB57" s="1049" t="s">
        <v>567</v>
      </c>
      <c r="BC57" s="1049"/>
      <c r="BD57" s="1049"/>
      <c r="BE57" s="1049"/>
      <c r="BF57" s="1049"/>
      <c r="BG57" s="1049"/>
      <c r="BH57" s="1049"/>
      <c r="BI57" s="1049"/>
      <c r="BJ57" s="1049"/>
      <c r="BK57" s="1049"/>
      <c r="BL57" s="1049"/>
      <c r="BM57" s="1049"/>
      <c r="BN57" s="1049"/>
      <c r="BO57" s="1049"/>
      <c r="BP57" s="1054">
        <v>60.8</v>
      </c>
      <c r="BQ57" s="1054"/>
      <c r="BR57" s="1054"/>
      <c r="BS57" s="1054"/>
      <c r="BT57" s="1054"/>
      <c r="BU57" s="1054"/>
      <c r="BV57" s="1054"/>
      <c r="BW57" s="1054"/>
      <c r="BX57" s="1054">
        <v>62</v>
      </c>
      <c r="BY57" s="1054"/>
      <c r="BZ57" s="1054"/>
      <c r="CA57" s="1054"/>
      <c r="CB57" s="1054"/>
      <c r="CC57" s="1054"/>
      <c r="CD57" s="1054"/>
      <c r="CE57" s="1054"/>
      <c r="CF57" s="1054">
        <v>62.9</v>
      </c>
      <c r="CG57" s="1054"/>
      <c r="CH57" s="1054"/>
      <c r="CI57" s="1054"/>
      <c r="CJ57" s="1054"/>
      <c r="CK57" s="1054"/>
      <c r="CL57" s="1054"/>
      <c r="CM57" s="1054"/>
      <c r="CN57" s="1054">
        <v>63.3</v>
      </c>
      <c r="CO57" s="1054"/>
      <c r="CP57" s="1054"/>
      <c r="CQ57" s="1054"/>
      <c r="CR57" s="1054"/>
      <c r="CS57" s="1054"/>
      <c r="CT57" s="1054"/>
      <c r="CU57" s="1054"/>
      <c r="CV57" s="1054">
        <v>64.400000000000006</v>
      </c>
      <c r="CW57" s="1054"/>
      <c r="CX57" s="1054"/>
      <c r="CY57" s="1054"/>
      <c r="CZ57" s="1054"/>
      <c r="DA57" s="1054"/>
      <c r="DB57" s="1054"/>
      <c r="DC57" s="1054"/>
      <c r="DD57" s="1059"/>
      <c r="DE57" s="1022"/>
    </row>
    <row r="58" spans="1:109" s="1016" customFormat="1" ht="13.2">
      <c r="A58" s="363"/>
      <c r="B58" s="1022"/>
      <c r="G58" s="1026"/>
      <c r="H58" s="1026"/>
      <c r="I58" s="1032"/>
      <c r="J58" s="1032"/>
      <c r="K58" s="1035"/>
      <c r="L58" s="1035"/>
      <c r="M58" s="1035"/>
      <c r="N58" s="1035"/>
      <c r="AM58" s="363"/>
      <c r="AN58" s="1050"/>
      <c r="AO58" s="1050"/>
      <c r="AP58" s="1050"/>
      <c r="AQ58" s="1050"/>
      <c r="AR58" s="1050"/>
      <c r="AS58" s="1050"/>
      <c r="AT58" s="1050"/>
      <c r="AU58" s="1050"/>
      <c r="AV58" s="1050"/>
      <c r="AW58" s="1050"/>
      <c r="AX58" s="1050"/>
      <c r="AY58" s="1050"/>
      <c r="AZ58" s="1050"/>
      <c r="BA58" s="1050"/>
      <c r="BB58" s="1049"/>
      <c r="BC58" s="1049"/>
      <c r="BD58" s="1049"/>
      <c r="BE58" s="1049"/>
      <c r="BF58" s="1049"/>
      <c r="BG58" s="1049"/>
      <c r="BH58" s="1049"/>
      <c r="BI58" s="1049"/>
      <c r="BJ58" s="1049"/>
      <c r="BK58" s="1049"/>
      <c r="BL58" s="1049"/>
      <c r="BM58" s="1049"/>
      <c r="BN58" s="1049"/>
      <c r="BO58" s="1049"/>
      <c r="BP58" s="1054"/>
      <c r="BQ58" s="1054"/>
      <c r="BR58" s="1054"/>
      <c r="BS58" s="1054"/>
      <c r="BT58" s="1054"/>
      <c r="BU58" s="1054"/>
      <c r="BV58" s="1054"/>
      <c r="BW58" s="1054"/>
      <c r="BX58" s="1054"/>
      <c r="BY58" s="1054"/>
      <c r="BZ58" s="1054"/>
      <c r="CA58" s="1054"/>
      <c r="CB58" s="1054"/>
      <c r="CC58" s="1054"/>
      <c r="CD58" s="1054"/>
      <c r="CE58" s="1054"/>
      <c r="CF58" s="1054"/>
      <c r="CG58" s="1054"/>
      <c r="CH58" s="1054"/>
      <c r="CI58" s="1054"/>
      <c r="CJ58" s="1054"/>
      <c r="CK58" s="1054"/>
      <c r="CL58" s="1054"/>
      <c r="CM58" s="1054"/>
      <c r="CN58" s="1054"/>
      <c r="CO58" s="1054"/>
      <c r="CP58" s="1054"/>
      <c r="CQ58" s="1054"/>
      <c r="CR58" s="1054"/>
      <c r="CS58" s="1054"/>
      <c r="CT58" s="1054"/>
      <c r="CU58" s="1054"/>
      <c r="CV58" s="1054"/>
      <c r="CW58" s="1054"/>
      <c r="CX58" s="1054"/>
      <c r="CY58" s="1054"/>
      <c r="CZ58" s="1054"/>
      <c r="DA58" s="1054"/>
      <c r="DB58" s="1054"/>
      <c r="DC58" s="1054"/>
      <c r="DD58" s="1059"/>
      <c r="DE58" s="1022"/>
    </row>
    <row r="59" spans="1:109" s="1016" customFormat="1" ht="13.2">
      <c r="A59" s="363"/>
      <c r="B59" s="1022"/>
      <c r="K59" s="1036"/>
      <c r="L59" s="1036"/>
      <c r="M59" s="1036"/>
      <c r="N59" s="1036"/>
      <c r="AQ59" s="1036"/>
      <c r="AR59" s="1036"/>
      <c r="AS59" s="1036"/>
      <c r="AT59" s="1036"/>
      <c r="BC59" s="1036"/>
      <c r="BD59" s="1036"/>
      <c r="BE59" s="1036"/>
      <c r="BF59" s="1036"/>
      <c r="BO59" s="1036"/>
      <c r="BP59" s="1036"/>
      <c r="BQ59" s="1036"/>
      <c r="BR59" s="1036"/>
      <c r="CA59" s="1036"/>
      <c r="CB59" s="1036"/>
      <c r="CC59" s="1036"/>
      <c r="CD59" s="1036"/>
      <c r="CM59" s="1036"/>
      <c r="CN59" s="1036"/>
      <c r="CO59" s="1036"/>
      <c r="CP59" s="1036"/>
      <c r="CY59" s="1036"/>
      <c r="CZ59" s="1036"/>
      <c r="DA59" s="1036"/>
      <c r="DB59" s="1036"/>
      <c r="DC59" s="1036"/>
      <c r="DD59" s="1059"/>
      <c r="DE59" s="1022"/>
    </row>
    <row r="60" spans="1:109" s="1016" customFormat="1" ht="13.2">
      <c r="A60" s="363"/>
      <c r="B60" s="1022"/>
      <c r="K60" s="1036"/>
      <c r="L60" s="1036"/>
      <c r="M60" s="1036"/>
      <c r="N60" s="1036"/>
      <c r="AQ60" s="1036"/>
      <c r="AR60" s="1036"/>
      <c r="AS60" s="1036"/>
      <c r="AT60" s="1036"/>
      <c r="BC60" s="1036"/>
      <c r="BD60" s="1036"/>
      <c r="BE60" s="1036"/>
      <c r="BF60" s="1036"/>
      <c r="BO60" s="1036"/>
      <c r="BP60" s="1036"/>
      <c r="BQ60" s="1036"/>
      <c r="BR60" s="1036"/>
      <c r="CA60" s="1036"/>
      <c r="CB60" s="1036"/>
      <c r="CC60" s="1036"/>
      <c r="CD60" s="1036"/>
      <c r="CM60" s="1036"/>
      <c r="CN60" s="1036"/>
      <c r="CO60" s="1036"/>
      <c r="CP60" s="1036"/>
      <c r="CY60" s="1036"/>
      <c r="CZ60" s="1036"/>
      <c r="DA60" s="1036"/>
      <c r="DB60" s="1036"/>
      <c r="DC60" s="1036"/>
      <c r="DD60" s="1059"/>
      <c r="DE60" s="1022"/>
    </row>
    <row r="61" spans="1:109" s="1016" customFormat="1" ht="13.2">
      <c r="A61" s="363"/>
      <c r="B61" s="1023"/>
      <c r="C61" s="1024"/>
      <c r="D61" s="1024"/>
      <c r="E61" s="1024"/>
      <c r="F61" s="1024"/>
      <c r="G61" s="1024"/>
      <c r="H61" s="1024"/>
      <c r="I61" s="1024"/>
      <c r="J61" s="1024"/>
      <c r="K61" s="1024"/>
      <c r="L61" s="1024"/>
      <c r="M61" s="1042"/>
      <c r="N61" s="1042"/>
      <c r="O61" s="1024"/>
      <c r="P61" s="1024"/>
      <c r="Q61" s="1024"/>
      <c r="R61" s="1024"/>
      <c r="S61" s="1024"/>
      <c r="T61" s="1024"/>
      <c r="U61" s="1024"/>
      <c r="V61" s="1024"/>
      <c r="W61" s="1024"/>
      <c r="X61" s="1024"/>
      <c r="Y61" s="1024"/>
      <c r="Z61" s="1024"/>
      <c r="AA61" s="1024"/>
      <c r="AB61" s="1024"/>
      <c r="AC61" s="1024"/>
      <c r="AD61" s="1024"/>
      <c r="AE61" s="1024"/>
      <c r="AF61" s="1024"/>
      <c r="AG61" s="1024"/>
      <c r="AH61" s="1024"/>
      <c r="AI61" s="1024"/>
      <c r="AJ61" s="1024"/>
      <c r="AK61" s="1024"/>
      <c r="AL61" s="1024"/>
      <c r="AM61" s="1024"/>
      <c r="AN61" s="1024"/>
      <c r="AO61" s="1024"/>
      <c r="AP61" s="1024"/>
      <c r="AQ61" s="1024"/>
      <c r="AR61" s="1024"/>
      <c r="AS61" s="1042"/>
      <c r="AT61" s="1042"/>
      <c r="AU61" s="1024"/>
      <c r="AV61" s="1024"/>
      <c r="AW61" s="1024"/>
      <c r="AX61" s="1024"/>
      <c r="AY61" s="1024"/>
      <c r="AZ61" s="1024"/>
      <c r="BA61" s="1024"/>
      <c r="BB61" s="1024"/>
      <c r="BC61" s="1024"/>
      <c r="BD61" s="1024"/>
      <c r="BE61" s="1042"/>
      <c r="BF61" s="1042"/>
      <c r="BG61" s="1024"/>
      <c r="BH61" s="1024"/>
      <c r="BI61" s="1024"/>
      <c r="BJ61" s="1024"/>
      <c r="BK61" s="1024"/>
      <c r="BL61" s="1024"/>
      <c r="BM61" s="1024"/>
      <c r="BN61" s="1024"/>
      <c r="BO61" s="1024"/>
      <c r="BP61" s="1024"/>
      <c r="BQ61" s="1042"/>
      <c r="BR61" s="1042"/>
      <c r="BS61" s="1024"/>
      <c r="BT61" s="1024"/>
      <c r="BU61" s="1024"/>
      <c r="BV61" s="1024"/>
      <c r="BW61" s="1024"/>
      <c r="BX61" s="1024"/>
      <c r="BY61" s="1024"/>
      <c r="BZ61" s="1024"/>
      <c r="CA61" s="1024"/>
      <c r="CB61" s="1024"/>
      <c r="CC61" s="1042"/>
      <c r="CD61" s="1042"/>
      <c r="CE61" s="1024"/>
      <c r="CF61" s="1024"/>
      <c r="CG61" s="1024"/>
      <c r="CH61" s="1024"/>
      <c r="CI61" s="1024"/>
      <c r="CJ61" s="1024"/>
      <c r="CK61" s="1024"/>
      <c r="CL61" s="1024"/>
      <c r="CM61" s="1024"/>
      <c r="CN61" s="1024"/>
      <c r="CO61" s="1042"/>
      <c r="CP61" s="1042"/>
      <c r="CQ61" s="1024"/>
      <c r="CR61" s="1024"/>
      <c r="CS61" s="1024"/>
      <c r="CT61" s="1024"/>
      <c r="CU61" s="1024"/>
      <c r="CV61" s="1024"/>
      <c r="CW61" s="1024"/>
      <c r="CX61" s="1024"/>
      <c r="CY61" s="1024"/>
      <c r="CZ61" s="1024"/>
      <c r="DA61" s="1042"/>
      <c r="DB61" s="1042"/>
      <c r="DC61" s="1042"/>
      <c r="DD61" s="1060"/>
      <c r="DE61" s="1022"/>
    </row>
    <row r="62" spans="1:109" ht="13.2">
      <c r="B62" s="1021"/>
      <c r="C62" s="1021"/>
      <c r="D62" s="1021"/>
      <c r="E62" s="1021"/>
      <c r="F62" s="1021"/>
      <c r="G62" s="1021"/>
      <c r="H62" s="1021"/>
      <c r="I62" s="1021"/>
      <c r="J62" s="1021"/>
      <c r="K62" s="1021"/>
      <c r="L62" s="1021"/>
      <c r="M62" s="1021"/>
      <c r="N62" s="1021"/>
      <c r="O62" s="1021"/>
      <c r="P62" s="1021"/>
      <c r="Q62" s="1021"/>
      <c r="R62" s="1021"/>
      <c r="S62" s="1021"/>
      <c r="T62" s="1021"/>
      <c r="U62" s="1021"/>
      <c r="V62" s="1021"/>
      <c r="W62" s="1021"/>
      <c r="X62" s="1021"/>
      <c r="Y62" s="1021"/>
      <c r="Z62" s="1021"/>
      <c r="AA62" s="1021"/>
      <c r="AB62" s="1021"/>
      <c r="AC62" s="1021"/>
      <c r="AD62" s="1021"/>
      <c r="AE62" s="1021"/>
      <c r="AF62" s="1021"/>
      <c r="AG62" s="1021"/>
      <c r="AH62" s="1021"/>
      <c r="AI62" s="1021"/>
      <c r="AJ62" s="1021"/>
      <c r="AK62" s="1021"/>
      <c r="AL62" s="1021"/>
      <c r="AM62" s="1021"/>
      <c r="AN62" s="1021"/>
      <c r="AO62" s="1021"/>
      <c r="AP62" s="1021"/>
      <c r="AQ62" s="1021"/>
      <c r="AR62" s="1021"/>
      <c r="AS62" s="1021"/>
      <c r="AT62" s="1021"/>
      <c r="AU62" s="1021"/>
      <c r="AV62" s="1021"/>
      <c r="AW62" s="1021"/>
      <c r="AX62" s="1021"/>
      <c r="AY62" s="1021"/>
      <c r="AZ62" s="1021"/>
      <c r="BA62" s="1021"/>
      <c r="BB62" s="1021"/>
      <c r="BC62" s="1021"/>
      <c r="BD62" s="1021"/>
      <c r="BE62" s="1021"/>
      <c r="BF62" s="1021"/>
      <c r="BG62" s="1021"/>
      <c r="BH62" s="1021"/>
      <c r="BI62" s="1021"/>
      <c r="BJ62" s="1021"/>
      <c r="BK62" s="1021"/>
      <c r="BL62" s="1021"/>
      <c r="BM62" s="1021"/>
      <c r="BN62" s="1021"/>
      <c r="BO62" s="1021"/>
      <c r="BP62" s="1021"/>
      <c r="BQ62" s="1021"/>
      <c r="BR62" s="1021"/>
      <c r="BS62" s="1021"/>
      <c r="BT62" s="1021"/>
      <c r="BU62" s="1021"/>
      <c r="BV62" s="1021"/>
      <c r="BW62" s="1021"/>
      <c r="BX62" s="1021"/>
      <c r="BY62" s="1021"/>
      <c r="BZ62" s="1021"/>
      <c r="CA62" s="1021"/>
      <c r="CB62" s="1021"/>
      <c r="CC62" s="1021"/>
      <c r="CD62" s="1021"/>
      <c r="CE62" s="1021"/>
      <c r="CF62" s="1021"/>
      <c r="CG62" s="1021"/>
      <c r="CH62" s="1021"/>
      <c r="CI62" s="1021"/>
      <c r="CJ62" s="1021"/>
      <c r="CK62" s="1021"/>
      <c r="CL62" s="1021"/>
      <c r="CM62" s="1021"/>
      <c r="CN62" s="1021"/>
      <c r="CO62" s="1021"/>
      <c r="CP62" s="1021"/>
      <c r="CQ62" s="1021"/>
      <c r="CR62" s="1021"/>
      <c r="CS62" s="1021"/>
      <c r="CT62" s="1021"/>
      <c r="CU62" s="1021"/>
      <c r="CV62" s="1021"/>
      <c r="CW62" s="1021"/>
      <c r="CX62" s="1021"/>
      <c r="CY62" s="1021"/>
      <c r="CZ62" s="1021"/>
      <c r="DA62" s="1021"/>
      <c r="DB62" s="1021"/>
      <c r="DC62" s="1021"/>
      <c r="DD62" s="1021"/>
      <c r="DE62" s="829"/>
    </row>
    <row r="63" spans="1:109" ht="16.2">
      <c r="B63" s="737" t="s">
        <v>334</v>
      </c>
    </row>
    <row r="64" spans="1:109" ht="13.2">
      <c r="B64" s="728"/>
      <c r="G64" s="1025"/>
      <c r="I64" s="363"/>
      <c r="J64" s="363"/>
      <c r="K64" s="363"/>
      <c r="L64" s="363"/>
      <c r="M64" s="363"/>
      <c r="N64" s="1044"/>
      <c r="AM64" s="1025"/>
      <c r="AN64" s="1025" t="s">
        <v>563</v>
      </c>
      <c r="AP64" s="1016"/>
      <c r="AQ64" s="1016"/>
      <c r="AR64" s="1016"/>
      <c r="AY64" s="1025"/>
      <c r="BA64" s="1016"/>
      <c r="BB64" s="1016"/>
      <c r="BC64" s="1016"/>
      <c r="BK64" s="1025"/>
      <c r="BM64" s="1016"/>
      <c r="BN64" s="1016"/>
      <c r="BO64" s="1016"/>
      <c r="BW64" s="1025"/>
      <c r="BY64" s="1016"/>
      <c r="BZ64" s="1016"/>
      <c r="CA64" s="1016"/>
      <c r="CI64" s="1025"/>
      <c r="CK64" s="1016"/>
      <c r="CL64" s="1016"/>
      <c r="CM64" s="1016"/>
      <c r="CU64" s="1025"/>
      <c r="CW64" s="1016"/>
      <c r="CX64" s="1016"/>
      <c r="CY64" s="1016"/>
    </row>
    <row r="65" spans="2:107" ht="13.2">
      <c r="B65" s="728"/>
      <c r="AN65" s="1045" t="s">
        <v>551</v>
      </c>
      <c r="AO65" s="1051"/>
      <c r="AP65" s="1051"/>
      <c r="AQ65" s="1051"/>
      <c r="AR65" s="1051"/>
      <c r="AS65" s="1051"/>
      <c r="AT65" s="1051"/>
      <c r="AU65" s="1051"/>
      <c r="AV65" s="1051"/>
      <c r="AW65" s="1051"/>
      <c r="AX65" s="1051"/>
      <c r="AY65" s="1051"/>
      <c r="AZ65" s="1051"/>
      <c r="BA65" s="1051"/>
      <c r="BB65" s="1051"/>
      <c r="BC65" s="1051"/>
      <c r="BD65" s="1051"/>
      <c r="BE65" s="1051"/>
      <c r="BF65" s="1051"/>
      <c r="BG65" s="1051"/>
      <c r="BH65" s="1051"/>
      <c r="BI65" s="1051"/>
      <c r="BJ65" s="1051"/>
      <c r="BK65" s="1051"/>
      <c r="BL65" s="1051"/>
      <c r="BM65" s="1051"/>
      <c r="BN65" s="1051"/>
      <c r="BO65" s="1051"/>
      <c r="BP65" s="1051"/>
      <c r="BQ65" s="1051"/>
      <c r="BR65" s="1051"/>
      <c r="BS65" s="1051"/>
      <c r="BT65" s="1051"/>
      <c r="BU65" s="1051"/>
      <c r="BV65" s="1051"/>
      <c r="BW65" s="1051"/>
      <c r="BX65" s="1051"/>
      <c r="BY65" s="1051"/>
      <c r="BZ65" s="1051"/>
      <c r="CA65" s="1051"/>
      <c r="CB65" s="1051"/>
      <c r="CC65" s="1051"/>
      <c r="CD65" s="1051"/>
      <c r="CE65" s="1051"/>
      <c r="CF65" s="1051"/>
      <c r="CG65" s="1051"/>
      <c r="CH65" s="1051"/>
      <c r="CI65" s="1051"/>
      <c r="CJ65" s="1051"/>
      <c r="CK65" s="1051"/>
      <c r="CL65" s="1051"/>
      <c r="CM65" s="1051"/>
      <c r="CN65" s="1051"/>
      <c r="CO65" s="1051"/>
      <c r="CP65" s="1051"/>
      <c r="CQ65" s="1051"/>
      <c r="CR65" s="1051"/>
      <c r="CS65" s="1051"/>
      <c r="CT65" s="1051"/>
      <c r="CU65" s="1051"/>
      <c r="CV65" s="1051"/>
      <c r="CW65" s="1051"/>
      <c r="CX65" s="1051"/>
      <c r="CY65" s="1051"/>
      <c r="CZ65" s="1051"/>
      <c r="DA65" s="1051"/>
      <c r="DB65" s="1051"/>
      <c r="DC65" s="1055"/>
    </row>
    <row r="66" spans="2:107" ht="13.2">
      <c r="B66" s="728"/>
      <c r="AN66" s="1046"/>
      <c r="AO66" s="1052"/>
      <c r="AP66" s="1052"/>
      <c r="AQ66" s="1052"/>
      <c r="AR66" s="1052"/>
      <c r="AS66" s="1052"/>
      <c r="AT66" s="1052"/>
      <c r="AU66" s="1052"/>
      <c r="AV66" s="1052"/>
      <c r="AW66" s="1052"/>
      <c r="AX66" s="1052"/>
      <c r="AY66" s="1052"/>
      <c r="AZ66" s="1052"/>
      <c r="BA66" s="1052"/>
      <c r="BB66" s="1052"/>
      <c r="BC66" s="1052"/>
      <c r="BD66" s="1052"/>
      <c r="BE66" s="1052"/>
      <c r="BF66" s="1052"/>
      <c r="BG66" s="1052"/>
      <c r="BH66" s="1052"/>
      <c r="BI66" s="1052"/>
      <c r="BJ66" s="1052"/>
      <c r="BK66" s="1052"/>
      <c r="BL66" s="1052"/>
      <c r="BM66" s="1052"/>
      <c r="BN66" s="1052"/>
      <c r="BO66" s="1052"/>
      <c r="BP66" s="1052"/>
      <c r="BQ66" s="1052"/>
      <c r="BR66" s="1052"/>
      <c r="BS66" s="1052"/>
      <c r="BT66" s="1052"/>
      <c r="BU66" s="1052"/>
      <c r="BV66" s="1052"/>
      <c r="BW66" s="1052"/>
      <c r="BX66" s="1052"/>
      <c r="BY66" s="1052"/>
      <c r="BZ66" s="1052"/>
      <c r="CA66" s="1052"/>
      <c r="CB66" s="1052"/>
      <c r="CC66" s="1052"/>
      <c r="CD66" s="1052"/>
      <c r="CE66" s="1052"/>
      <c r="CF66" s="1052"/>
      <c r="CG66" s="1052"/>
      <c r="CH66" s="1052"/>
      <c r="CI66" s="1052"/>
      <c r="CJ66" s="1052"/>
      <c r="CK66" s="1052"/>
      <c r="CL66" s="1052"/>
      <c r="CM66" s="1052"/>
      <c r="CN66" s="1052"/>
      <c r="CO66" s="1052"/>
      <c r="CP66" s="1052"/>
      <c r="CQ66" s="1052"/>
      <c r="CR66" s="1052"/>
      <c r="CS66" s="1052"/>
      <c r="CT66" s="1052"/>
      <c r="CU66" s="1052"/>
      <c r="CV66" s="1052"/>
      <c r="CW66" s="1052"/>
      <c r="CX66" s="1052"/>
      <c r="CY66" s="1052"/>
      <c r="CZ66" s="1052"/>
      <c r="DA66" s="1052"/>
      <c r="DB66" s="1052"/>
      <c r="DC66" s="1056"/>
    </row>
    <row r="67" spans="2:107" ht="13.2">
      <c r="B67" s="728"/>
      <c r="AN67" s="1046"/>
      <c r="AO67" s="1052"/>
      <c r="AP67" s="1052"/>
      <c r="AQ67" s="1052"/>
      <c r="AR67" s="1052"/>
      <c r="AS67" s="1052"/>
      <c r="AT67" s="1052"/>
      <c r="AU67" s="1052"/>
      <c r="AV67" s="1052"/>
      <c r="AW67" s="1052"/>
      <c r="AX67" s="1052"/>
      <c r="AY67" s="1052"/>
      <c r="AZ67" s="1052"/>
      <c r="BA67" s="1052"/>
      <c r="BB67" s="1052"/>
      <c r="BC67" s="1052"/>
      <c r="BD67" s="1052"/>
      <c r="BE67" s="1052"/>
      <c r="BF67" s="1052"/>
      <c r="BG67" s="1052"/>
      <c r="BH67" s="1052"/>
      <c r="BI67" s="1052"/>
      <c r="BJ67" s="1052"/>
      <c r="BK67" s="1052"/>
      <c r="BL67" s="1052"/>
      <c r="BM67" s="1052"/>
      <c r="BN67" s="1052"/>
      <c r="BO67" s="1052"/>
      <c r="BP67" s="1052"/>
      <c r="BQ67" s="1052"/>
      <c r="BR67" s="1052"/>
      <c r="BS67" s="1052"/>
      <c r="BT67" s="1052"/>
      <c r="BU67" s="1052"/>
      <c r="BV67" s="1052"/>
      <c r="BW67" s="1052"/>
      <c r="BX67" s="1052"/>
      <c r="BY67" s="1052"/>
      <c r="BZ67" s="1052"/>
      <c r="CA67" s="1052"/>
      <c r="CB67" s="1052"/>
      <c r="CC67" s="1052"/>
      <c r="CD67" s="1052"/>
      <c r="CE67" s="1052"/>
      <c r="CF67" s="1052"/>
      <c r="CG67" s="1052"/>
      <c r="CH67" s="1052"/>
      <c r="CI67" s="1052"/>
      <c r="CJ67" s="1052"/>
      <c r="CK67" s="1052"/>
      <c r="CL67" s="1052"/>
      <c r="CM67" s="1052"/>
      <c r="CN67" s="1052"/>
      <c r="CO67" s="1052"/>
      <c r="CP67" s="1052"/>
      <c r="CQ67" s="1052"/>
      <c r="CR67" s="1052"/>
      <c r="CS67" s="1052"/>
      <c r="CT67" s="1052"/>
      <c r="CU67" s="1052"/>
      <c r="CV67" s="1052"/>
      <c r="CW67" s="1052"/>
      <c r="CX67" s="1052"/>
      <c r="CY67" s="1052"/>
      <c r="CZ67" s="1052"/>
      <c r="DA67" s="1052"/>
      <c r="DB67" s="1052"/>
      <c r="DC67" s="1056"/>
    </row>
    <row r="68" spans="2:107" ht="13.2">
      <c r="B68" s="728"/>
      <c r="AN68" s="1046"/>
      <c r="AO68" s="1052"/>
      <c r="AP68" s="1052"/>
      <c r="AQ68" s="1052"/>
      <c r="AR68" s="1052"/>
      <c r="AS68" s="1052"/>
      <c r="AT68" s="1052"/>
      <c r="AU68" s="1052"/>
      <c r="AV68" s="1052"/>
      <c r="AW68" s="1052"/>
      <c r="AX68" s="1052"/>
      <c r="AY68" s="1052"/>
      <c r="AZ68" s="1052"/>
      <c r="BA68" s="1052"/>
      <c r="BB68" s="1052"/>
      <c r="BC68" s="1052"/>
      <c r="BD68" s="1052"/>
      <c r="BE68" s="1052"/>
      <c r="BF68" s="1052"/>
      <c r="BG68" s="1052"/>
      <c r="BH68" s="1052"/>
      <c r="BI68" s="1052"/>
      <c r="BJ68" s="1052"/>
      <c r="BK68" s="1052"/>
      <c r="BL68" s="1052"/>
      <c r="BM68" s="1052"/>
      <c r="BN68" s="1052"/>
      <c r="BO68" s="1052"/>
      <c r="BP68" s="1052"/>
      <c r="BQ68" s="1052"/>
      <c r="BR68" s="1052"/>
      <c r="BS68" s="1052"/>
      <c r="BT68" s="1052"/>
      <c r="BU68" s="1052"/>
      <c r="BV68" s="1052"/>
      <c r="BW68" s="1052"/>
      <c r="BX68" s="1052"/>
      <c r="BY68" s="1052"/>
      <c r="BZ68" s="1052"/>
      <c r="CA68" s="1052"/>
      <c r="CB68" s="1052"/>
      <c r="CC68" s="1052"/>
      <c r="CD68" s="1052"/>
      <c r="CE68" s="1052"/>
      <c r="CF68" s="1052"/>
      <c r="CG68" s="1052"/>
      <c r="CH68" s="1052"/>
      <c r="CI68" s="1052"/>
      <c r="CJ68" s="1052"/>
      <c r="CK68" s="1052"/>
      <c r="CL68" s="1052"/>
      <c r="CM68" s="1052"/>
      <c r="CN68" s="1052"/>
      <c r="CO68" s="1052"/>
      <c r="CP68" s="1052"/>
      <c r="CQ68" s="1052"/>
      <c r="CR68" s="1052"/>
      <c r="CS68" s="1052"/>
      <c r="CT68" s="1052"/>
      <c r="CU68" s="1052"/>
      <c r="CV68" s="1052"/>
      <c r="CW68" s="1052"/>
      <c r="CX68" s="1052"/>
      <c r="CY68" s="1052"/>
      <c r="CZ68" s="1052"/>
      <c r="DA68" s="1052"/>
      <c r="DB68" s="1052"/>
      <c r="DC68" s="1056"/>
    </row>
    <row r="69" spans="2:107" ht="13.2">
      <c r="B69" s="728"/>
      <c r="AN69" s="1047"/>
      <c r="AO69" s="1053"/>
      <c r="AP69" s="1053"/>
      <c r="AQ69" s="1053"/>
      <c r="AR69" s="1053"/>
      <c r="AS69" s="1053"/>
      <c r="AT69" s="1053"/>
      <c r="AU69" s="1053"/>
      <c r="AV69" s="1053"/>
      <c r="AW69" s="1053"/>
      <c r="AX69" s="1053"/>
      <c r="AY69" s="1053"/>
      <c r="AZ69" s="1053"/>
      <c r="BA69" s="1053"/>
      <c r="BB69" s="1053"/>
      <c r="BC69" s="1053"/>
      <c r="BD69" s="1053"/>
      <c r="BE69" s="1053"/>
      <c r="BF69" s="1053"/>
      <c r="BG69" s="1053"/>
      <c r="BH69" s="1053"/>
      <c r="BI69" s="1053"/>
      <c r="BJ69" s="1053"/>
      <c r="BK69" s="1053"/>
      <c r="BL69" s="1053"/>
      <c r="BM69" s="1053"/>
      <c r="BN69" s="1053"/>
      <c r="BO69" s="1053"/>
      <c r="BP69" s="1053"/>
      <c r="BQ69" s="1053"/>
      <c r="BR69" s="1053"/>
      <c r="BS69" s="1053"/>
      <c r="BT69" s="1053"/>
      <c r="BU69" s="1053"/>
      <c r="BV69" s="1053"/>
      <c r="BW69" s="1053"/>
      <c r="BX69" s="1053"/>
      <c r="BY69" s="1053"/>
      <c r="BZ69" s="1053"/>
      <c r="CA69" s="1053"/>
      <c r="CB69" s="1053"/>
      <c r="CC69" s="1053"/>
      <c r="CD69" s="1053"/>
      <c r="CE69" s="1053"/>
      <c r="CF69" s="1053"/>
      <c r="CG69" s="1053"/>
      <c r="CH69" s="1053"/>
      <c r="CI69" s="1053"/>
      <c r="CJ69" s="1053"/>
      <c r="CK69" s="1053"/>
      <c r="CL69" s="1053"/>
      <c r="CM69" s="1053"/>
      <c r="CN69" s="1053"/>
      <c r="CO69" s="1053"/>
      <c r="CP69" s="1053"/>
      <c r="CQ69" s="1053"/>
      <c r="CR69" s="1053"/>
      <c r="CS69" s="1053"/>
      <c r="CT69" s="1053"/>
      <c r="CU69" s="1053"/>
      <c r="CV69" s="1053"/>
      <c r="CW69" s="1053"/>
      <c r="CX69" s="1053"/>
      <c r="CY69" s="1053"/>
      <c r="CZ69" s="1053"/>
      <c r="DA69" s="1053"/>
      <c r="DB69" s="1053"/>
      <c r="DC69" s="1057"/>
    </row>
    <row r="70" spans="2:107" ht="13.2">
      <c r="B70" s="728"/>
      <c r="H70" s="1030"/>
      <c r="I70" s="1030"/>
      <c r="J70" s="1033"/>
      <c r="K70" s="1033"/>
      <c r="L70" s="1040"/>
      <c r="M70" s="1033"/>
      <c r="N70" s="1040"/>
      <c r="AN70" s="1029"/>
      <c r="AO70" s="1029"/>
      <c r="AP70" s="1029"/>
      <c r="AZ70" s="1029"/>
      <c r="BA70" s="1029"/>
      <c r="BB70" s="1029"/>
      <c r="BL70" s="1029"/>
      <c r="BM70" s="1029"/>
      <c r="BN70" s="1029"/>
      <c r="BX70" s="1029"/>
      <c r="BY70" s="1029"/>
      <c r="BZ70" s="1029"/>
      <c r="CJ70" s="1029"/>
      <c r="CK70" s="1029"/>
      <c r="CL70" s="1029"/>
      <c r="CV70" s="1029"/>
      <c r="CW70" s="1029"/>
      <c r="CX70" s="1029"/>
    </row>
    <row r="71" spans="2:107" ht="13.2">
      <c r="B71" s="728"/>
      <c r="G71" s="1028"/>
      <c r="I71" s="1032"/>
      <c r="J71" s="1033"/>
      <c r="K71" s="1033"/>
      <c r="L71" s="1040"/>
      <c r="M71" s="1033"/>
      <c r="N71" s="1040"/>
      <c r="AM71" s="1028"/>
      <c r="AN71" s="363" t="s">
        <v>170</v>
      </c>
    </row>
    <row r="72" spans="2:107" ht="13.2">
      <c r="B72" s="728"/>
      <c r="G72" s="1026"/>
      <c r="H72" s="1026"/>
      <c r="I72" s="1026"/>
      <c r="J72" s="1026"/>
      <c r="K72" s="1034"/>
      <c r="L72" s="1034"/>
      <c r="M72" s="1041"/>
      <c r="N72" s="1041"/>
      <c r="AN72" s="1048"/>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50" t="s">
        <v>541</v>
      </c>
      <c r="BQ72" s="1050"/>
      <c r="BR72" s="1050"/>
      <c r="BS72" s="1050"/>
      <c r="BT72" s="1050"/>
      <c r="BU72" s="1050"/>
      <c r="BV72" s="1050"/>
      <c r="BW72" s="1050"/>
      <c r="BX72" s="1050" t="s">
        <v>542</v>
      </c>
      <c r="BY72" s="1050"/>
      <c r="BZ72" s="1050"/>
      <c r="CA72" s="1050"/>
      <c r="CB72" s="1050"/>
      <c r="CC72" s="1050"/>
      <c r="CD72" s="1050"/>
      <c r="CE72" s="1050"/>
      <c r="CF72" s="1050" t="s">
        <v>543</v>
      </c>
      <c r="CG72" s="1050"/>
      <c r="CH72" s="1050"/>
      <c r="CI72" s="1050"/>
      <c r="CJ72" s="1050"/>
      <c r="CK72" s="1050"/>
      <c r="CL72" s="1050"/>
      <c r="CM72" s="1050"/>
      <c r="CN72" s="1050" t="s">
        <v>544</v>
      </c>
      <c r="CO72" s="1050"/>
      <c r="CP72" s="1050"/>
      <c r="CQ72" s="1050"/>
      <c r="CR72" s="1050"/>
      <c r="CS72" s="1050"/>
      <c r="CT72" s="1050"/>
      <c r="CU72" s="1050"/>
      <c r="CV72" s="1050" t="s">
        <v>260</v>
      </c>
      <c r="CW72" s="1050"/>
      <c r="CX72" s="1050"/>
      <c r="CY72" s="1050"/>
      <c r="CZ72" s="1050"/>
      <c r="DA72" s="1050"/>
      <c r="DB72" s="1050"/>
      <c r="DC72" s="1050"/>
    </row>
    <row r="73" spans="2:107" ht="13.2">
      <c r="B73" s="728"/>
      <c r="G73" s="1027"/>
      <c r="H73" s="1027"/>
      <c r="I73" s="1027"/>
      <c r="J73" s="1027"/>
      <c r="K73" s="1037"/>
      <c r="L73" s="1037"/>
      <c r="M73" s="1037"/>
      <c r="N73" s="1037"/>
      <c r="AM73" s="1029"/>
      <c r="AN73" s="1049" t="s">
        <v>565</v>
      </c>
      <c r="AO73" s="1049"/>
      <c r="AP73" s="1049"/>
      <c r="AQ73" s="1049"/>
      <c r="AR73" s="1049"/>
      <c r="AS73" s="1049"/>
      <c r="AT73" s="1049"/>
      <c r="AU73" s="1049"/>
      <c r="AV73" s="1049"/>
      <c r="AW73" s="1049"/>
      <c r="AX73" s="1049"/>
      <c r="AY73" s="1049"/>
      <c r="AZ73" s="1049"/>
      <c r="BA73" s="1049"/>
      <c r="BB73" s="1049" t="s">
        <v>566</v>
      </c>
      <c r="BC73" s="1049"/>
      <c r="BD73" s="1049"/>
      <c r="BE73" s="1049"/>
      <c r="BF73" s="1049"/>
      <c r="BG73" s="1049"/>
      <c r="BH73" s="1049"/>
      <c r="BI73" s="1049"/>
      <c r="BJ73" s="1049"/>
      <c r="BK73" s="1049"/>
      <c r="BL73" s="1049"/>
      <c r="BM73" s="1049"/>
      <c r="BN73" s="1049"/>
      <c r="BO73" s="1049"/>
      <c r="BP73" s="1054">
        <v>58</v>
      </c>
      <c r="BQ73" s="1054"/>
      <c r="BR73" s="1054"/>
      <c r="BS73" s="1054"/>
      <c r="BT73" s="1054"/>
      <c r="BU73" s="1054"/>
      <c r="BV73" s="1054"/>
      <c r="BW73" s="1054"/>
      <c r="BX73" s="1054">
        <v>55.3</v>
      </c>
      <c r="BY73" s="1054"/>
      <c r="BZ73" s="1054"/>
      <c r="CA73" s="1054"/>
      <c r="CB73" s="1054"/>
      <c r="CC73" s="1054"/>
      <c r="CD73" s="1054"/>
      <c r="CE73" s="1054"/>
      <c r="CF73" s="1054">
        <v>48.4</v>
      </c>
      <c r="CG73" s="1054"/>
      <c r="CH73" s="1054"/>
      <c r="CI73" s="1054"/>
      <c r="CJ73" s="1054"/>
      <c r="CK73" s="1054"/>
      <c r="CL73" s="1054"/>
      <c r="CM73" s="1054"/>
      <c r="CN73" s="1054">
        <v>68.2</v>
      </c>
      <c r="CO73" s="1054"/>
      <c r="CP73" s="1054"/>
      <c r="CQ73" s="1054"/>
      <c r="CR73" s="1054"/>
      <c r="CS73" s="1054"/>
      <c r="CT73" s="1054"/>
      <c r="CU73" s="1054"/>
      <c r="CV73" s="1054">
        <v>61.7</v>
      </c>
      <c r="CW73" s="1054"/>
      <c r="CX73" s="1054"/>
      <c r="CY73" s="1054"/>
      <c r="CZ73" s="1054"/>
      <c r="DA73" s="1054"/>
      <c r="DB73" s="1054"/>
      <c r="DC73" s="1054"/>
    </row>
    <row r="74" spans="2:107" ht="13.2">
      <c r="B74" s="728"/>
      <c r="G74" s="1027"/>
      <c r="H74" s="1027"/>
      <c r="I74" s="1027"/>
      <c r="J74" s="1027"/>
      <c r="K74" s="1037"/>
      <c r="L74" s="1037"/>
      <c r="M74" s="1037"/>
      <c r="N74" s="1037"/>
      <c r="AM74" s="1029"/>
      <c r="AN74" s="1049"/>
      <c r="AO74" s="1049"/>
      <c r="AP74" s="1049"/>
      <c r="AQ74" s="1049"/>
      <c r="AR74" s="1049"/>
      <c r="AS74" s="1049"/>
      <c r="AT74" s="1049"/>
      <c r="AU74" s="1049"/>
      <c r="AV74" s="1049"/>
      <c r="AW74" s="1049"/>
      <c r="AX74" s="1049"/>
      <c r="AY74" s="1049"/>
      <c r="AZ74" s="1049"/>
      <c r="BA74" s="1049"/>
      <c r="BB74" s="1049"/>
      <c r="BC74" s="1049"/>
      <c r="BD74" s="1049"/>
      <c r="BE74" s="1049"/>
      <c r="BF74" s="1049"/>
      <c r="BG74" s="1049"/>
      <c r="BH74" s="1049"/>
      <c r="BI74" s="1049"/>
      <c r="BJ74" s="1049"/>
      <c r="BK74" s="1049"/>
      <c r="BL74" s="1049"/>
      <c r="BM74" s="1049"/>
      <c r="BN74" s="1049"/>
      <c r="BO74" s="1049"/>
      <c r="BP74" s="1054"/>
      <c r="BQ74" s="1054"/>
      <c r="BR74" s="1054"/>
      <c r="BS74" s="1054"/>
      <c r="BT74" s="1054"/>
      <c r="BU74" s="1054"/>
      <c r="BV74" s="1054"/>
      <c r="BW74" s="1054"/>
      <c r="BX74" s="1054"/>
      <c r="BY74" s="1054"/>
      <c r="BZ74" s="1054"/>
      <c r="CA74" s="1054"/>
      <c r="CB74" s="1054"/>
      <c r="CC74" s="1054"/>
      <c r="CD74" s="1054"/>
      <c r="CE74" s="1054"/>
      <c r="CF74" s="1054"/>
      <c r="CG74" s="1054"/>
      <c r="CH74" s="1054"/>
      <c r="CI74" s="1054"/>
      <c r="CJ74" s="1054"/>
      <c r="CK74" s="1054"/>
      <c r="CL74" s="1054"/>
      <c r="CM74" s="1054"/>
      <c r="CN74" s="1054"/>
      <c r="CO74" s="1054"/>
      <c r="CP74" s="1054"/>
      <c r="CQ74" s="1054"/>
      <c r="CR74" s="1054"/>
      <c r="CS74" s="1054"/>
      <c r="CT74" s="1054"/>
      <c r="CU74" s="1054"/>
      <c r="CV74" s="1054"/>
      <c r="CW74" s="1054"/>
      <c r="CX74" s="1054"/>
      <c r="CY74" s="1054"/>
      <c r="CZ74" s="1054"/>
      <c r="DA74" s="1054"/>
      <c r="DB74" s="1054"/>
      <c r="DC74" s="1054"/>
    </row>
    <row r="75" spans="2:107" ht="13.2">
      <c r="B75" s="728"/>
      <c r="G75" s="1027"/>
      <c r="H75" s="1027"/>
      <c r="I75" s="1026"/>
      <c r="J75" s="1026"/>
      <c r="K75" s="1035"/>
      <c r="L75" s="1035"/>
      <c r="M75" s="1035"/>
      <c r="N75" s="1035"/>
      <c r="AM75" s="1029"/>
      <c r="AN75" s="1049"/>
      <c r="AO75" s="1049"/>
      <c r="AP75" s="1049"/>
      <c r="AQ75" s="1049"/>
      <c r="AR75" s="1049"/>
      <c r="AS75" s="1049"/>
      <c r="AT75" s="1049"/>
      <c r="AU75" s="1049"/>
      <c r="AV75" s="1049"/>
      <c r="AW75" s="1049"/>
      <c r="AX75" s="1049"/>
      <c r="AY75" s="1049"/>
      <c r="AZ75" s="1049"/>
      <c r="BA75" s="1049"/>
      <c r="BB75" s="1049" t="s">
        <v>424</v>
      </c>
      <c r="BC75" s="1049"/>
      <c r="BD75" s="1049"/>
      <c r="BE75" s="1049"/>
      <c r="BF75" s="1049"/>
      <c r="BG75" s="1049"/>
      <c r="BH75" s="1049"/>
      <c r="BI75" s="1049"/>
      <c r="BJ75" s="1049"/>
      <c r="BK75" s="1049"/>
      <c r="BL75" s="1049"/>
      <c r="BM75" s="1049"/>
      <c r="BN75" s="1049"/>
      <c r="BO75" s="1049"/>
      <c r="BP75" s="1054">
        <v>12.1</v>
      </c>
      <c r="BQ75" s="1054"/>
      <c r="BR75" s="1054"/>
      <c r="BS75" s="1054"/>
      <c r="BT75" s="1054"/>
      <c r="BU75" s="1054"/>
      <c r="BV75" s="1054"/>
      <c r="BW75" s="1054"/>
      <c r="BX75" s="1054">
        <v>12.3</v>
      </c>
      <c r="BY75" s="1054"/>
      <c r="BZ75" s="1054"/>
      <c r="CA75" s="1054"/>
      <c r="CB75" s="1054"/>
      <c r="CC75" s="1054"/>
      <c r="CD75" s="1054"/>
      <c r="CE75" s="1054"/>
      <c r="CF75" s="1054">
        <v>12</v>
      </c>
      <c r="CG75" s="1054"/>
      <c r="CH75" s="1054"/>
      <c r="CI75" s="1054"/>
      <c r="CJ75" s="1054"/>
      <c r="CK75" s="1054"/>
      <c r="CL75" s="1054"/>
      <c r="CM75" s="1054"/>
      <c r="CN75" s="1054">
        <v>10.9</v>
      </c>
      <c r="CO75" s="1054"/>
      <c r="CP75" s="1054"/>
      <c r="CQ75" s="1054"/>
      <c r="CR75" s="1054"/>
      <c r="CS75" s="1054"/>
      <c r="CT75" s="1054"/>
      <c r="CU75" s="1054"/>
      <c r="CV75" s="1054">
        <v>10.4</v>
      </c>
      <c r="CW75" s="1054"/>
      <c r="CX75" s="1054"/>
      <c r="CY75" s="1054"/>
      <c r="CZ75" s="1054"/>
      <c r="DA75" s="1054"/>
      <c r="DB75" s="1054"/>
      <c r="DC75" s="1054"/>
    </row>
    <row r="76" spans="2:107" ht="13.2">
      <c r="B76" s="728"/>
      <c r="G76" s="1027"/>
      <c r="H76" s="1027"/>
      <c r="I76" s="1026"/>
      <c r="J76" s="1026"/>
      <c r="K76" s="1035"/>
      <c r="L76" s="1035"/>
      <c r="M76" s="1035"/>
      <c r="N76" s="1035"/>
      <c r="AM76" s="1029"/>
      <c r="AN76" s="1049"/>
      <c r="AO76" s="1049"/>
      <c r="AP76" s="1049"/>
      <c r="AQ76" s="1049"/>
      <c r="AR76" s="1049"/>
      <c r="AS76" s="1049"/>
      <c r="AT76" s="1049"/>
      <c r="AU76" s="1049"/>
      <c r="AV76" s="1049"/>
      <c r="AW76" s="1049"/>
      <c r="AX76" s="1049"/>
      <c r="AY76" s="1049"/>
      <c r="AZ76" s="1049"/>
      <c r="BA76" s="1049"/>
      <c r="BB76" s="1049"/>
      <c r="BC76" s="1049"/>
      <c r="BD76" s="1049"/>
      <c r="BE76" s="1049"/>
      <c r="BF76" s="1049"/>
      <c r="BG76" s="1049"/>
      <c r="BH76" s="1049"/>
      <c r="BI76" s="1049"/>
      <c r="BJ76" s="1049"/>
      <c r="BK76" s="1049"/>
      <c r="BL76" s="1049"/>
      <c r="BM76" s="1049"/>
      <c r="BN76" s="1049"/>
      <c r="BO76" s="1049"/>
      <c r="BP76" s="1054"/>
      <c r="BQ76" s="1054"/>
      <c r="BR76" s="1054"/>
      <c r="BS76" s="1054"/>
      <c r="BT76" s="1054"/>
      <c r="BU76" s="1054"/>
      <c r="BV76" s="1054"/>
      <c r="BW76" s="1054"/>
      <c r="BX76" s="1054"/>
      <c r="BY76" s="1054"/>
      <c r="BZ76" s="1054"/>
      <c r="CA76" s="1054"/>
      <c r="CB76" s="1054"/>
      <c r="CC76" s="1054"/>
      <c r="CD76" s="1054"/>
      <c r="CE76" s="1054"/>
      <c r="CF76" s="1054"/>
      <c r="CG76" s="1054"/>
      <c r="CH76" s="1054"/>
      <c r="CI76" s="1054"/>
      <c r="CJ76" s="1054"/>
      <c r="CK76" s="1054"/>
      <c r="CL76" s="1054"/>
      <c r="CM76" s="1054"/>
      <c r="CN76" s="1054"/>
      <c r="CO76" s="1054"/>
      <c r="CP76" s="1054"/>
      <c r="CQ76" s="1054"/>
      <c r="CR76" s="1054"/>
      <c r="CS76" s="1054"/>
      <c r="CT76" s="1054"/>
      <c r="CU76" s="1054"/>
      <c r="CV76" s="1054"/>
      <c r="CW76" s="1054"/>
      <c r="CX76" s="1054"/>
      <c r="CY76" s="1054"/>
      <c r="CZ76" s="1054"/>
      <c r="DA76" s="1054"/>
      <c r="DB76" s="1054"/>
      <c r="DC76" s="1054"/>
    </row>
    <row r="77" spans="2:107" ht="13.2">
      <c r="B77" s="728"/>
      <c r="G77" s="1026"/>
      <c r="H77" s="1026"/>
      <c r="I77" s="1026"/>
      <c r="J77" s="1026"/>
      <c r="K77" s="1037"/>
      <c r="L77" s="1037"/>
      <c r="M77" s="1037"/>
      <c r="N77" s="1037"/>
      <c r="AN77" s="1050" t="s">
        <v>529</v>
      </c>
      <c r="AO77" s="1050"/>
      <c r="AP77" s="1050"/>
      <c r="AQ77" s="1050"/>
      <c r="AR77" s="1050"/>
      <c r="AS77" s="1050"/>
      <c r="AT77" s="1050"/>
      <c r="AU77" s="1050"/>
      <c r="AV77" s="1050"/>
      <c r="AW77" s="1050"/>
      <c r="AX77" s="1050"/>
      <c r="AY77" s="1050"/>
      <c r="AZ77" s="1050"/>
      <c r="BA77" s="1050"/>
      <c r="BB77" s="1049" t="s">
        <v>566</v>
      </c>
      <c r="BC77" s="1049"/>
      <c r="BD77" s="1049"/>
      <c r="BE77" s="1049"/>
      <c r="BF77" s="1049"/>
      <c r="BG77" s="1049"/>
      <c r="BH77" s="1049"/>
      <c r="BI77" s="1049"/>
      <c r="BJ77" s="1049"/>
      <c r="BK77" s="1049"/>
      <c r="BL77" s="1049"/>
      <c r="BM77" s="1049"/>
      <c r="BN77" s="1049"/>
      <c r="BO77" s="1049"/>
      <c r="BP77" s="1054">
        <v>21.4</v>
      </c>
      <c r="BQ77" s="1054"/>
      <c r="BR77" s="1054"/>
      <c r="BS77" s="1054"/>
      <c r="BT77" s="1054"/>
      <c r="BU77" s="1054"/>
      <c r="BV77" s="1054"/>
      <c r="BW77" s="1054"/>
      <c r="BX77" s="1054">
        <v>13.7</v>
      </c>
      <c r="BY77" s="1054"/>
      <c r="BZ77" s="1054"/>
      <c r="CA77" s="1054"/>
      <c r="CB77" s="1054"/>
      <c r="CC77" s="1054"/>
      <c r="CD77" s="1054"/>
      <c r="CE77" s="1054"/>
      <c r="CF77" s="1054">
        <v>6.9</v>
      </c>
      <c r="CG77" s="1054"/>
      <c r="CH77" s="1054"/>
      <c r="CI77" s="1054"/>
      <c r="CJ77" s="1054"/>
      <c r="CK77" s="1054"/>
      <c r="CL77" s="1054"/>
      <c r="CM77" s="1054"/>
      <c r="CN77" s="1054">
        <v>0</v>
      </c>
      <c r="CO77" s="1054"/>
      <c r="CP77" s="1054"/>
      <c r="CQ77" s="1054"/>
      <c r="CR77" s="1054"/>
      <c r="CS77" s="1054"/>
      <c r="CT77" s="1054"/>
      <c r="CU77" s="1054"/>
      <c r="CV77" s="1054">
        <v>0</v>
      </c>
      <c r="CW77" s="1054"/>
      <c r="CX77" s="1054"/>
      <c r="CY77" s="1054"/>
      <c r="CZ77" s="1054"/>
      <c r="DA77" s="1054"/>
      <c r="DB77" s="1054"/>
      <c r="DC77" s="1054"/>
    </row>
    <row r="78" spans="2:107" ht="13.2">
      <c r="B78" s="728"/>
      <c r="G78" s="1026"/>
      <c r="H78" s="1026"/>
      <c r="I78" s="1026"/>
      <c r="J78" s="1026"/>
      <c r="K78" s="1037"/>
      <c r="L78" s="1037"/>
      <c r="M78" s="1037"/>
      <c r="N78" s="1037"/>
      <c r="AN78" s="1050"/>
      <c r="AO78" s="1050"/>
      <c r="AP78" s="1050"/>
      <c r="AQ78" s="1050"/>
      <c r="AR78" s="1050"/>
      <c r="AS78" s="1050"/>
      <c r="AT78" s="1050"/>
      <c r="AU78" s="1050"/>
      <c r="AV78" s="1050"/>
      <c r="AW78" s="1050"/>
      <c r="AX78" s="1050"/>
      <c r="AY78" s="1050"/>
      <c r="AZ78" s="1050"/>
      <c r="BA78" s="1050"/>
      <c r="BB78" s="1049"/>
      <c r="BC78" s="1049"/>
      <c r="BD78" s="1049"/>
      <c r="BE78" s="1049"/>
      <c r="BF78" s="1049"/>
      <c r="BG78" s="1049"/>
      <c r="BH78" s="1049"/>
      <c r="BI78" s="1049"/>
      <c r="BJ78" s="1049"/>
      <c r="BK78" s="1049"/>
      <c r="BL78" s="1049"/>
      <c r="BM78" s="1049"/>
      <c r="BN78" s="1049"/>
      <c r="BO78" s="1049"/>
      <c r="BP78" s="1054"/>
      <c r="BQ78" s="1054"/>
      <c r="BR78" s="1054"/>
      <c r="BS78" s="1054"/>
      <c r="BT78" s="1054"/>
      <c r="BU78" s="1054"/>
      <c r="BV78" s="1054"/>
      <c r="BW78" s="1054"/>
      <c r="BX78" s="1054"/>
      <c r="BY78" s="1054"/>
      <c r="BZ78" s="1054"/>
      <c r="CA78" s="1054"/>
      <c r="CB78" s="1054"/>
      <c r="CC78" s="1054"/>
      <c r="CD78" s="1054"/>
      <c r="CE78" s="1054"/>
      <c r="CF78" s="1054"/>
      <c r="CG78" s="1054"/>
      <c r="CH78" s="1054"/>
      <c r="CI78" s="1054"/>
      <c r="CJ78" s="1054"/>
      <c r="CK78" s="1054"/>
      <c r="CL78" s="1054"/>
      <c r="CM78" s="1054"/>
      <c r="CN78" s="1054"/>
      <c r="CO78" s="1054"/>
      <c r="CP78" s="1054"/>
      <c r="CQ78" s="1054"/>
      <c r="CR78" s="1054"/>
      <c r="CS78" s="1054"/>
      <c r="CT78" s="1054"/>
      <c r="CU78" s="1054"/>
      <c r="CV78" s="1054"/>
      <c r="CW78" s="1054"/>
      <c r="CX78" s="1054"/>
      <c r="CY78" s="1054"/>
      <c r="CZ78" s="1054"/>
      <c r="DA78" s="1054"/>
      <c r="DB78" s="1054"/>
      <c r="DC78" s="1054"/>
    </row>
    <row r="79" spans="2:107" ht="13.2">
      <c r="B79" s="728"/>
      <c r="G79" s="1026"/>
      <c r="H79" s="1026"/>
      <c r="I79" s="1032"/>
      <c r="J79" s="1032"/>
      <c r="K79" s="1038"/>
      <c r="L79" s="1038"/>
      <c r="M79" s="1038"/>
      <c r="N79" s="1038"/>
      <c r="AN79" s="1050"/>
      <c r="AO79" s="1050"/>
      <c r="AP79" s="1050"/>
      <c r="AQ79" s="1050"/>
      <c r="AR79" s="1050"/>
      <c r="AS79" s="1050"/>
      <c r="AT79" s="1050"/>
      <c r="AU79" s="1050"/>
      <c r="AV79" s="1050"/>
      <c r="AW79" s="1050"/>
      <c r="AX79" s="1050"/>
      <c r="AY79" s="1050"/>
      <c r="AZ79" s="1050"/>
      <c r="BA79" s="1050"/>
      <c r="BB79" s="1049" t="s">
        <v>424</v>
      </c>
      <c r="BC79" s="1049"/>
      <c r="BD79" s="1049"/>
      <c r="BE79" s="1049"/>
      <c r="BF79" s="1049"/>
      <c r="BG79" s="1049"/>
      <c r="BH79" s="1049"/>
      <c r="BI79" s="1049"/>
      <c r="BJ79" s="1049"/>
      <c r="BK79" s="1049"/>
      <c r="BL79" s="1049"/>
      <c r="BM79" s="1049"/>
      <c r="BN79" s="1049"/>
      <c r="BO79" s="1049"/>
      <c r="BP79" s="1054">
        <v>7.7</v>
      </c>
      <c r="BQ79" s="1054"/>
      <c r="BR79" s="1054"/>
      <c r="BS79" s="1054"/>
      <c r="BT79" s="1054"/>
      <c r="BU79" s="1054"/>
      <c r="BV79" s="1054"/>
      <c r="BW79" s="1054"/>
      <c r="BX79" s="1054">
        <v>7.9</v>
      </c>
      <c r="BY79" s="1054"/>
      <c r="BZ79" s="1054"/>
      <c r="CA79" s="1054"/>
      <c r="CB79" s="1054"/>
      <c r="CC79" s="1054"/>
      <c r="CD79" s="1054"/>
      <c r="CE79" s="1054"/>
      <c r="CF79" s="1054">
        <v>8</v>
      </c>
      <c r="CG79" s="1054"/>
      <c r="CH79" s="1054"/>
      <c r="CI79" s="1054"/>
      <c r="CJ79" s="1054"/>
      <c r="CK79" s="1054"/>
      <c r="CL79" s="1054"/>
      <c r="CM79" s="1054"/>
      <c r="CN79" s="1054">
        <v>8</v>
      </c>
      <c r="CO79" s="1054"/>
      <c r="CP79" s="1054"/>
      <c r="CQ79" s="1054"/>
      <c r="CR79" s="1054"/>
      <c r="CS79" s="1054"/>
      <c r="CT79" s="1054"/>
      <c r="CU79" s="1054"/>
      <c r="CV79" s="1054">
        <v>8.1</v>
      </c>
      <c r="CW79" s="1054"/>
      <c r="CX79" s="1054"/>
      <c r="CY79" s="1054"/>
      <c r="CZ79" s="1054"/>
      <c r="DA79" s="1054"/>
      <c r="DB79" s="1054"/>
      <c r="DC79" s="1054"/>
    </row>
    <row r="80" spans="2:107" ht="13.2">
      <c r="B80" s="728"/>
      <c r="G80" s="1026"/>
      <c r="H80" s="1026"/>
      <c r="I80" s="1032"/>
      <c r="J80" s="1032"/>
      <c r="K80" s="1038"/>
      <c r="L80" s="1038"/>
      <c r="M80" s="1038"/>
      <c r="N80" s="1038"/>
      <c r="AN80" s="1050"/>
      <c r="AO80" s="1050"/>
      <c r="AP80" s="1050"/>
      <c r="AQ80" s="1050"/>
      <c r="AR80" s="1050"/>
      <c r="AS80" s="1050"/>
      <c r="AT80" s="1050"/>
      <c r="AU80" s="1050"/>
      <c r="AV80" s="1050"/>
      <c r="AW80" s="1050"/>
      <c r="AX80" s="1050"/>
      <c r="AY80" s="1050"/>
      <c r="AZ80" s="1050"/>
      <c r="BA80" s="1050"/>
      <c r="BB80" s="1049"/>
      <c r="BC80" s="1049"/>
      <c r="BD80" s="1049"/>
      <c r="BE80" s="1049"/>
      <c r="BF80" s="1049"/>
      <c r="BG80" s="1049"/>
      <c r="BH80" s="1049"/>
      <c r="BI80" s="1049"/>
      <c r="BJ80" s="1049"/>
      <c r="BK80" s="1049"/>
      <c r="BL80" s="1049"/>
      <c r="BM80" s="1049"/>
      <c r="BN80" s="1049"/>
      <c r="BO80" s="1049"/>
      <c r="BP80" s="1054"/>
      <c r="BQ80" s="1054"/>
      <c r="BR80" s="1054"/>
      <c r="BS80" s="1054"/>
      <c r="BT80" s="1054"/>
      <c r="BU80" s="1054"/>
      <c r="BV80" s="1054"/>
      <c r="BW80" s="1054"/>
      <c r="BX80" s="1054"/>
      <c r="BY80" s="1054"/>
      <c r="BZ80" s="1054"/>
      <c r="CA80" s="1054"/>
      <c r="CB80" s="1054"/>
      <c r="CC80" s="1054"/>
      <c r="CD80" s="1054"/>
      <c r="CE80" s="1054"/>
      <c r="CF80" s="1054"/>
      <c r="CG80" s="1054"/>
      <c r="CH80" s="1054"/>
      <c r="CI80" s="1054"/>
      <c r="CJ80" s="1054"/>
      <c r="CK80" s="1054"/>
      <c r="CL80" s="1054"/>
      <c r="CM80" s="1054"/>
      <c r="CN80" s="1054"/>
      <c r="CO80" s="1054"/>
      <c r="CP80" s="1054"/>
      <c r="CQ80" s="1054"/>
      <c r="CR80" s="1054"/>
      <c r="CS80" s="1054"/>
      <c r="CT80" s="1054"/>
      <c r="CU80" s="1054"/>
      <c r="CV80" s="1054"/>
      <c r="CW80" s="1054"/>
      <c r="CX80" s="1054"/>
      <c r="CY80" s="1054"/>
      <c r="CZ80" s="1054"/>
      <c r="DA80" s="1054"/>
      <c r="DB80" s="1054"/>
      <c r="DC80" s="1054"/>
    </row>
    <row r="81" spans="2:109" ht="13.2">
      <c r="B81" s="728"/>
    </row>
    <row r="82" spans="2:109" ht="16.2">
      <c r="B82" s="728"/>
      <c r="K82" s="1039"/>
      <c r="L82" s="1039"/>
      <c r="M82" s="1039"/>
      <c r="N82" s="1039"/>
      <c r="AQ82" s="1039"/>
      <c r="AR82" s="1039"/>
      <c r="AS82" s="1039"/>
      <c r="AT82" s="1039"/>
      <c r="BC82" s="1039"/>
      <c r="BD82" s="1039"/>
      <c r="BE82" s="1039"/>
      <c r="BF82" s="1039"/>
      <c r="BO82" s="1039"/>
      <c r="BP82" s="1039"/>
      <c r="BQ82" s="1039"/>
      <c r="BR82" s="1039"/>
      <c r="CA82" s="1039"/>
      <c r="CB82" s="1039"/>
      <c r="CC82" s="1039"/>
      <c r="CD82" s="1039"/>
      <c r="CM82" s="1039"/>
      <c r="CN82" s="1039"/>
      <c r="CO82" s="1039"/>
      <c r="CP82" s="1039"/>
      <c r="CY82" s="1039"/>
      <c r="CZ82" s="1039"/>
      <c r="DA82" s="1039"/>
      <c r="DB82" s="1039"/>
      <c r="DC82" s="1039"/>
    </row>
    <row r="83" spans="2:109" ht="13.2">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5"/>
    </row>
    <row r="84" spans="2:109" ht="13.2">
      <c r="DD84" s="829"/>
      <c r="DE84" s="829"/>
    </row>
    <row r="85" spans="2:109" ht="13.2">
      <c r="DD85" s="829"/>
      <c r="DE85" s="829"/>
    </row>
  </sheetData>
  <sheetProtection algorithmName="SHA-512" hashValue="bTBTyFqz8NDAeTuPDJ/++ciYmS+q1l4PdbsJ7J6m5rB6M3fYg6D0us1QgP7awXNwrd3Ytso+avEr0OyHQddlfA==" saltValue="kG3yQvD3yfK1ZF+6q1QQO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0" zoomScaleNormal="80" zoomScaleSheetLayoutView="70" workbookViewId="0"/>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ht="13.2">
      <c r="S2" s="726"/>
      <c r="AH2" s="726"/>
    </row>
    <row r="3" spans="1: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ht="13.2"/>
    <row r="5" spans="1:34" ht="13.2"/>
    <row r="6" spans="1:34" ht="13.2"/>
    <row r="7" spans="1:34" ht="13.2"/>
    <row r="8" spans="1:34" ht="13.2"/>
    <row r="9" spans="1:34" ht="13.2">
      <c r="AH9" s="726"/>
    </row>
    <row r="10" spans="1:34" ht="13.2"/>
    <row r="11" spans="1:34" ht="13.2"/>
    <row r="12" spans="1:34" ht="13.2"/>
    <row r="13" spans="1:34" ht="13.2"/>
    <row r="14" spans="1:34" ht="13.2"/>
    <row r="15" spans="1:34" ht="13.2"/>
    <row r="16" spans="1: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106</v>
      </c>
    </row>
  </sheetData>
  <sheetProtection algorithmName="SHA-512" hashValue="tMjR97hMfRaem9qfgfQVXY60eN9LeIUpCfik4X/GvA67EZbTaIVSd6DX/yGel2mItnff1Bl0ppeZbIVWK5ed4w==" saltValue="zBuh+xYU7EH3/EnA8Up27Q==" spinCount="100000" sheet="1" objects="1" scenarios="1"/>
  <phoneticPr fontId="6"/>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0" zoomScaleNormal="80" zoomScaleSheetLayoutView="55" workbookViewId="0"/>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2">
      <c r="S2" s="726"/>
      <c r="AH2" s="726"/>
    </row>
    <row r="3" spans="2: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2"/>
    <row r="5" spans="2:34" ht="13.2"/>
    <row r="6" spans="2:34" ht="13.2"/>
    <row r="7" spans="2:34" ht="13.2"/>
    <row r="8" spans="2:34" ht="13.2"/>
    <row r="9" spans="2:34" ht="13.2">
      <c r="AH9" s="726"/>
    </row>
    <row r="10" spans="2:34" ht="13.2"/>
    <row r="11" spans="2:34" ht="13.2"/>
    <row r="12" spans="2:34" ht="13.2"/>
    <row r="13" spans="2:34" ht="13.2"/>
    <row r="14" spans="2:34" ht="13.2"/>
    <row r="15" spans="2:34" ht="13.2"/>
    <row r="16" spans="2: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c r="AG59" s="726"/>
      <c r="AH59" s="726"/>
    </row>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106</v>
      </c>
    </row>
  </sheetData>
  <sheetProtection algorithmName="SHA-512" hashValue="DLQgE/J0UPwPABGovE6dUU5cYckafxoQpNHFB7dkbyVaOBONZVdkx4szceySIly6+QuvfEtJEXi6tWVCDQ6W1A==" saltValue="vk1zc3P8vr+o486L72Egfg==" spinCount="100000" sheet="1" objects="1" scenarios="1"/>
  <phoneticPr fontId="6"/>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09375" defaultRowHeight="13.2"/>
  <cols>
    <col min="1" max="1" width="45.88671875" style="1061" customWidth="1"/>
    <col min="2" max="8" width="13.33203125" style="1061" customWidth="1"/>
    <col min="9" max="16384" width="11.109375" style="1061"/>
  </cols>
  <sheetData>
    <row r="1" spans="1:8">
      <c r="A1" s="750"/>
      <c r="B1" s="762"/>
      <c r="C1" s="766"/>
      <c r="D1" s="779"/>
      <c r="E1" s="791"/>
      <c r="F1" s="791"/>
      <c r="G1" s="791"/>
      <c r="H1" s="825"/>
    </row>
    <row r="2" spans="1:8">
      <c r="A2" s="751"/>
      <c r="B2" s="763"/>
      <c r="C2" s="1068"/>
      <c r="D2" s="780" t="s">
        <v>87</v>
      </c>
      <c r="E2" s="792"/>
      <c r="F2" s="1076" t="s">
        <v>540</v>
      </c>
      <c r="G2" s="816"/>
      <c r="H2" s="826"/>
    </row>
    <row r="3" spans="1:8">
      <c r="A3" s="780" t="s">
        <v>538</v>
      </c>
      <c r="B3" s="765"/>
      <c r="C3" s="1069"/>
      <c r="D3" s="1072">
        <v>111548</v>
      </c>
      <c r="E3" s="1074"/>
      <c r="F3" s="1077">
        <v>87464</v>
      </c>
      <c r="G3" s="1079"/>
      <c r="H3" s="1082"/>
    </row>
    <row r="4" spans="1:8">
      <c r="A4" s="752"/>
      <c r="B4" s="764"/>
      <c r="C4" s="1070"/>
      <c r="D4" s="1073">
        <v>49175</v>
      </c>
      <c r="E4" s="1075"/>
      <c r="F4" s="1078">
        <v>47479</v>
      </c>
      <c r="G4" s="1080"/>
      <c r="H4" s="1083"/>
    </row>
    <row r="5" spans="1:8">
      <c r="A5" s="780" t="s">
        <v>497</v>
      </c>
      <c r="B5" s="765"/>
      <c r="C5" s="1069"/>
      <c r="D5" s="1072">
        <v>146400</v>
      </c>
      <c r="E5" s="1074"/>
      <c r="F5" s="1077">
        <v>117234</v>
      </c>
      <c r="G5" s="1079"/>
      <c r="H5" s="1082"/>
    </row>
    <row r="6" spans="1:8">
      <c r="A6" s="752"/>
      <c r="B6" s="764"/>
      <c r="C6" s="1070"/>
      <c r="D6" s="1073">
        <v>71646</v>
      </c>
      <c r="E6" s="1075"/>
      <c r="F6" s="1078">
        <v>59796</v>
      </c>
      <c r="G6" s="1080"/>
      <c r="H6" s="1083"/>
    </row>
    <row r="7" spans="1:8">
      <c r="A7" s="780" t="s">
        <v>539</v>
      </c>
      <c r="B7" s="765"/>
      <c r="C7" s="1069"/>
      <c r="D7" s="1072">
        <v>119815</v>
      </c>
      <c r="E7" s="1074"/>
      <c r="F7" s="1077">
        <v>97758</v>
      </c>
      <c r="G7" s="1079"/>
      <c r="H7" s="1082"/>
    </row>
    <row r="8" spans="1:8">
      <c r="A8" s="752"/>
      <c r="B8" s="764"/>
      <c r="C8" s="1070"/>
      <c r="D8" s="1073">
        <v>59529</v>
      </c>
      <c r="E8" s="1075"/>
      <c r="F8" s="1078">
        <v>45946</v>
      </c>
      <c r="G8" s="1080"/>
      <c r="H8" s="1083"/>
    </row>
    <row r="9" spans="1:8">
      <c r="A9" s="780" t="s">
        <v>139</v>
      </c>
      <c r="B9" s="765"/>
      <c r="C9" s="1069"/>
      <c r="D9" s="1072">
        <v>228387</v>
      </c>
      <c r="E9" s="1074"/>
      <c r="F9" s="1077">
        <v>91338</v>
      </c>
      <c r="G9" s="1079"/>
      <c r="H9" s="1082"/>
    </row>
    <row r="10" spans="1:8">
      <c r="A10" s="752"/>
      <c r="B10" s="764"/>
      <c r="C10" s="1070"/>
      <c r="D10" s="1073">
        <v>190217</v>
      </c>
      <c r="E10" s="1075"/>
      <c r="F10" s="1078">
        <v>43989</v>
      </c>
      <c r="G10" s="1080"/>
      <c r="H10" s="1083"/>
    </row>
    <row r="11" spans="1:8">
      <c r="A11" s="780" t="s">
        <v>480</v>
      </c>
      <c r="B11" s="765"/>
      <c r="C11" s="1069"/>
      <c r="D11" s="1072">
        <v>49058</v>
      </c>
      <c r="E11" s="1074"/>
      <c r="F11" s="1077">
        <v>103975</v>
      </c>
      <c r="G11" s="1079"/>
      <c r="H11" s="1082"/>
    </row>
    <row r="12" spans="1:8">
      <c r="A12" s="752"/>
      <c r="B12" s="764"/>
      <c r="C12" s="1071"/>
      <c r="D12" s="1073">
        <v>34582</v>
      </c>
      <c r="E12" s="1075"/>
      <c r="F12" s="1078">
        <v>52698</v>
      </c>
      <c r="G12" s="1080"/>
      <c r="H12" s="1083"/>
    </row>
    <row r="13" spans="1:8">
      <c r="A13" s="780"/>
      <c r="B13" s="765"/>
      <c r="C13" s="1069"/>
      <c r="D13" s="1072">
        <v>131042</v>
      </c>
      <c r="E13" s="1074"/>
      <c r="F13" s="1077">
        <v>99554</v>
      </c>
      <c r="G13" s="1081"/>
      <c r="H13" s="1082"/>
    </row>
    <row r="14" spans="1:8">
      <c r="A14" s="752"/>
      <c r="B14" s="764"/>
      <c r="C14" s="1070"/>
      <c r="D14" s="1073">
        <v>81030</v>
      </c>
      <c r="E14" s="1075"/>
      <c r="F14" s="1078">
        <v>49982</v>
      </c>
      <c r="G14" s="1080"/>
      <c r="H14" s="1083"/>
    </row>
    <row r="17" spans="1:11">
      <c r="A17" s="1061" t="s">
        <v>21</v>
      </c>
    </row>
    <row r="18" spans="1:11">
      <c r="A18" s="1062"/>
      <c r="B18" s="1062" t="str">
        <f>実質収支比率等に係る経年分析!F$46</f>
        <v>R01</v>
      </c>
      <c r="C18" s="1062" t="str">
        <f>実質収支比率等に係る経年分析!G$46</f>
        <v>R02</v>
      </c>
      <c r="D18" s="1062" t="str">
        <f>実質収支比率等に係る経年分析!H$46</f>
        <v>R03</v>
      </c>
      <c r="E18" s="1062" t="str">
        <f>実質収支比率等に係る経年分析!I$46</f>
        <v>R04</v>
      </c>
      <c r="F18" s="1062" t="str">
        <f>実質収支比率等に係る経年分析!J$46</f>
        <v>R05</v>
      </c>
    </row>
    <row r="19" spans="1:11">
      <c r="A19" s="1062" t="s">
        <v>94</v>
      </c>
      <c r="B19" s="1062">
        <f>ROUND(VALUE(SUBSTITUTE(実質収支比率等に係る経年分析!F$48,"▲","-")),2)</f>
        <v>8.82</v>
      </c>
      <c r="C19" s="1062">
        <f>ROUND(VALUE(SUBSTITUTE(実質収支比率等に係る経年分析!G$48,"▲","-")),2)</f>
        <v>6.25</v>
      </c>
      <c r="D19" s="1062">
        <f>ROUND(VALUE(SUBSTITUTE(実質収支比率等に係る経年分析!H$48,"▲","-")),2)</f>
        <v>7.75</v>
      </c>
      <c r="E19" s="1062">
        <f>ROUND(VALUE(SUBSTITUTE(実質収支比率等に係る経年分析!I$48,"▲","-")),2)</f>
        <v>5.54</v>
      </c>
      <c r="F19" s="1062">
        <f>ROUND(VALUE(SUBSTITUTE(実質収支比率等に係る経年分析!J$48,"▲","-")),2)</f>
        <v>5.4</v>
      </c>
    </row>
    <row r="20" spans="1:11">
      <c r="A20" s="1062" t="s">
        <v>35</v>
      </c>
      <c r="B20" s="1062">
        <f>ROUND(VALUE(SUBSTITUTE(実質収支比率等に係る経年分析!F$47,"▲","-")),2)</f>
        <v>20.260000000000002</v>
      </c>
      <c r="C20" s="1062">
        <f>ROUND(VALUE(SUBSTITUTE(実質収支比率等に係る経年分析!G$47,"▲","-")),2)</f>
        <v>19.47</v>
      </c>
      <c r="D20" s="1062">
        <f>ROUND(VALUE(SUBSTITUTE(実質収支比率等に係る経年分析!H$47,"▲","-")),2)</f>
        <v>18.48</v>
      </c>
      <c r="E20" s="1062">
        <f>ROUND(VALUE(SUBSTITUTE(実質収支比率等に係る経年分析!I$47,"▲","-")),2)</f>
        <v>19.03</v>
      </c>
      <c r="F20" s="1062">
        <f>ROUND(VALUE(SUBSTITUTE(実質収支比率等に係る経年分析!J$47,"▲","-")),2)</f>
        <v>18.86</v>
      </c>
    </row>
    <row r="21" spans="1:11">
      <c r="A21" s="1062" t="s">
        <v>118</v>
      </c>
      <c r="B21" s="1062">
        <f>IF(ISNUMBER(VALUE(SUBSTITUTE(実質収支比率等に係る経年分析!F$49,"▲","-"))),ROUND(VALUE(SUBSTITUTE(実質収支比率等に係る経年分析!F$49,"▲","-")),2),NA())</f>
        <v>3.15</v>
      </c>
      <c r="C21" s="1062">
        <f>IF(ISNUMBER(VALUE(SUBSTITUTE(実質収支比率等に係る経年分析!G$49,"▲","-"))),ROUND(VALUE(SUBSTITUTE(実質収支比率等に係る経年分析!G$49,"▲","-")),2),NA())</f>
        <v>3.07</v>
      </c>
      <c r="D21" s="1062">
        <f>IF(ISNUMBER(VALUE(SUBSTITUTE(実質収支比率等に係る経年分析!H$49,"▲","-"))),ROUND(VALUE(SUBSTITUTE(実質収支比率等に係る経年分析!H$49,"▲","-")),2),NA())</f>
        <v>3.04</v>
      </c>
      <c r="E21" s="1062">
        <f>IF(ISNUMBER(VALUE(SUBSTITUTE(実質収支比率等に係る経年分析!I$49,"▲","-"))),ROUND(VALUE(SUBSTITUTE(実質収支比率等に係る経年分析!I$49,"▲","-")),2),NA())</f>
        <v>-1.98</v>
      </c>
      <c r="F21" s="1062">
        <f>IF(ISNUMBER(VALUE(SUBSTITUTE(実質収支比率等に係る経年分析!J$49,"▲","-"))),ROUND(VALUE(SUBSTITUTE(実質収支比率等に係る経年分析!J$49,"▲","-")),2),NA())</f>
        <v>-9.e-002</v>
      </c>
    </row>
    <row r="24" spans="1:11">
      <c r="A24" s="1061" t="s">
        <v>107</v>
      </c>
    </row>
    <row r="25" spans="1:11">
      <c r="A25" s="1063"/>
      <c r="B25" s="1063" t="str">
        <f>'連結実質赤字比率に係る赤字・黒字の構成分析'!F$33</f>
        <v>R01</v>
      </c>
      <c r="C25" s="1063"/>
      <c r="D25" s="1063" t="str">
        <f>'連結実質赤字比率に係る赤字・黒字の構成分析'!G$33</f>
        <v>R02</v>
      </c>
      <c r="E25" s="1063"/>
      <c r="F25" s="1063" t="str">
        <f>'連結実質赤字比率に係る赤字・黒字の構成分析'!H$33</f>
        <v>R03</v>
      </c>
      <c r="G25" s="1063"/>
      <c r="H25" s="1063" t="str">
        <f>'連結実質赤字比率に係る赤字・黒字の構成分析'!I$33</f>
        <v>R04</v>
      </c>
      <c r="I25" s="1063"/>
      <c r="J25" s="1063" t="str">
        <f>'連結実質赤字比率に係る赤字・黒字の構成分析'!J$33</f>
        <v>R05</v>
      </c>
      <c r="K25" s="1063"/>
    </row>
    <row r="26" spans="1:11">
      <c r="A26" s="1063"/>
      <c r="B26" s="1063" t="s">
        <v>119</v>
      </c>
      <c r="C26" s="1063" t="s">
        <v>72</v>
      </c>
      <c r="D26" s="1063" t="s">
        <v>119</v>
      </c>
      <c r="E26" s="1063" t="s">
        <v>72</v>
      </c>
      <c r="F26" s="1063" t="s">
        <v>119</v>
      </c>
      <c r="G26" s="1063" t="s">
        <v>72</v>
      </c>
      <c r="H26" s="1063" t="s">
        <v>119</v>
      </c>
      <c r="I26" s="1063" t="s">
        <v>72</v>
      </c>
      <c r="J26" s="1063" t="s">
        <v>119</v>
      </c>
      <c r="K26" s="1063" t="s">
        <v>72</v>
      </c>
    </row>
    <row r="27" spans="1:11">
      <c r="A27" s="1063" t="str">
        <f>IF('連結実質赤字比率に係る赤字・黒字の構成分析'!C$43="",NA(),'連結実質赤字比率に係る赤字・黒字の構成分析'!C$43)</f>
        <v>その他会計（黒字）</v>
      </c>
      <c r="B27" s="1063" t="e">
        <f>IF(ROUND(VALUE(SUBSTITUTE('連結実質赤字比率に係る赤字・黒字の構成分析'!F$43,"▲","-")),2)&lt;0,ABS(ROUND(VALUE(SUBSTITUTE('連結実質赤字比率に係る赤字・黒字の構成分析'!F$43,"▲","-")),2)),NA())</f>
        <v>#N/A</v>
      </c>
      <c r="C27" s="1063">
        <f>IF(ROUND(VALUE(SUBSTITUTE('連結実質赤字比率に係る赤字・黒字の構成分析'!F$43,"▲","-")),2)&gt;=0,ABS(ROUND(VALUE(SUBSTITUTE('連結実質赤字比率に係る赤字・黒字の構成分析'!F$43,"▲","-")),2)),NA())</f>
        <v>0.35</v>
      </c>
      <c r="D27" s="1063" t="e">
        <f>IF(ROUND(VALUE(SUBSTITUTE('連結実質赤字比率に係る赤字・黒字の構成分析'!G$43,"▲","-")),2)&lt;0,ABS(ROUND(VALUE(SUBSTITUTE('連結実質赤字比率に係る赤字・黒字の構成分析'!G$43,"▲","-")),2)),NA())</f>
        <v>#N/A</v>
      </c>
      <c r="E27" s="1063">
        <f>IF(ROUND(VALUE(SUBSTITUTE('連結実質赤字比率に係る赤字・黒字の構成分析'!G$43,"▲","-")),2)&gt;=0,ABS(ROUND(VALUE(SUBSTITUTE('連結実質赤字比率に係る赤字・黒字の構成分析'!G$43,"▲","-")),2)),NA())</f>
        <v>0.22</v>
      </c>
      <c r="F27" s="1063" t="e">
        <f>IF(ROUND(VALUE(SUBSTITUTE('連結実質赤字比率に係る赤字・黒字の構成分析'!H$43,"▲","-")),2)&lt;0,ABS(ROUND(VALUE(SUBSTITUTE('連結実質赤字比率に係る赤字・黒字の構成分析'!H$43,"▲","-")),2)),NA())</f>
        <v>#N/A</v>
      </c>
      <c r="G27" s="1063">
        <f>IF(ROUND(VALUE(SUBSTITUTE('連結実質赤字比率に係る赤字・黒字の構成分析'!H$43,"▲","-")),2)&gt;=0,ABS(ROUND(VALUE(SUBSTITUTE('連結実質赤字比率に係る赤字・黒字の構成分析'!H$43,"▲","-")),2)),NA())</f>
        <v>0.2</v>
      </c>
      <c r="H27" s="1063" t="e">
        <f>IF(ROUND(VALUE(SUBSTITUTE('連結実質赤字比率に係る赤字・黒字の構成分析'!I$43,"▲","-")),2)&lt;0,ABS(ROUND(VALUE(SUBSTITUTE('連結実質赤字比率に係る赤字・黒字の構成分析'!I$43,"▲","-")),2)),NA())</f>
        <v>#N/A</v>
      </c>
      <c r="I27" s="1063">
        <f>IF(ROUND(VALUE(SUBSTITUTE('連結実質赤字比率に係る赤字・黒字の構成分析'!I$43,"▲","-")),2)&gt;=0,ABS(ROUND(VALUE(SUBSTITUTE('連結実質赤字比率に係る赤字・黒字の構成分析'!I$43,"▲","-")),2)),NA())</f>
        <v>0.15</v>
      </c>
      <c r="J27" s="1063" t="e">
        <f>IF(ROUND(VALUE(SUBSTITUTE('連結実質赤字比率に係る赤字・黒字の構成分析'!J$43,"▲","-")),2)&lt;0,ABS(ROUND(VALUE(SUBSTITUTE('連結実質赤字比率に係る赤字・黒字の構成分析'!J$43,"▲","-")),2)),NA())</f>
        <v>#N/A</v>
      </c>
      <c r="K27" s="1063">
        <f>IF(ROUND(VALUE(SUBSTITUTE('連結実質赤字比率に係る赤字・黒字の構成分析'!J$43,"▲","-")),2)&gt;=0,ABS(ROUND(VALUE(SUBSTITUTE('連結実質赤字比率に係る赤字・黒字の構成分析'!J$43,"▲","-")),2)),NA())</f>
        <v>0.33</v>
      </c>
    </row>
    <row r="28" spans="1:11">
      <c r="A28" s="1063" t="str">
        <f>IF('連結実質赤字比率に係る赤字・黒字の構成分析'!C$42="",NA(),'連結実質赤字比率に係る赤字・黒字の構成分析'!C$42)</f>
        <v>その他会計（赤字）</v>
      </c>
      <c r="B28" s="1063" t="e">
        <f>IF(ROUND(VALUE(SUBSTITUTE('連結実質赤字比率に係る赤字・黒字の構成分析'!F$42,"▲","-")),2)&lt;0,ABS(ROUND(VALUE(SUBSTITUTE('連結実質赤字比率に係る赤字・黒字の構成分析'!F$42,"▲","-")),2)),NA())</f>
        <v>#VALUE!</v>
      </c>
      <c r="C28" s="1063" t="e">
        <f>IF(ROUND(VALUE(SUBSTITUTE('連結実質赤字比率に係る赤字・黒字の構成分析'!F$42,"▲","-")),2)&gt;=0,ABS(ROUND(VALUE(SUBSTITUTE('連結実質赤字比率に係る赤字・黒字の構成分析'!F$42,"▲","-")),2)),NA())</f>
        <v>#VALUE!</v>
      </c>
      <c r="D28" s="1063" t="e">
        <f>IF(ROUND(VALUE(SUBSTITUTE('連結実質赤字比率に係る赤字・黒字の構成分析'!G$42,"▲","-")),2)&lt;0,ABS(ROUND(VALUE(SUBSTITUTE('連結実質赤字比率に係る赤字・黒字の構成分析'!G$42,"▲","-")),2)),NA())</f>
        <v>#VALUE!</v>
      </c>
      <c r="E28" s="1063" t="e">
        <f>IF(ROUND(VALUE(SUBSTITUTE('連結実質赤字比率に係る赤字・黒字の構成分析'!G$42,"▲","-")),2)&gt;=0,ABS(ROUND(VALUE(SUBSTITUTE('連結実質赤字比率に係る赤字・黒字の構成分析'!G$42,"▲","-")),2)),NA())</f>
        <v>#VALUE!</v>
      </c>
      <c r="F28" s="1063" t="e">
        <f>IF(ROUND(VALUE(SUBSTITUTE('連結実質赤字比率に係る赤字・黒字の構成分析'!H$42,"▲","-")),2)&lt;0,ABS(ROUND(VALUE(SUBSTITUTE('連結実質赤字比率に係る赤字・黒字の構成分析'!H$42,"▲","-")),2)),NA())</f>
        <v>#VALUE!</v>
      </c>
      <c r="G28" s="1063" t="e">
        <f>IF(ROUND(VALUE(SUBSTITUTE('連結実質赤字比率に係る赤字・黒字の構成分析'!H$42,"▲","-")),2)&gt;=0,ABS(ROUND(VALUE(SUBSTITUTE('連結実質赤字比率に係る赤字・黒字の構成分析'!H$42,"▲","-")),2)),NA())</f>
        <v>#VALUE!</v>
      </c>
      <c r="H28" s="1063" t="e">
        <f>IF(ROUND(VALUE(SUBSTITUTE('連結実質赤字比率に係る赤字・黒字の構成分析'!I$42,"▲","-")),2)&lt;0,ABS(ROUND(VALUE(SUBSTITUTE('連結実質赤字比率に係る赤字・黒字の構成分析'!I$42,"▲","-")),2)),NA())</f>
        <v>#VALUE!</v>
      </c>
      <c r="I28" s="1063" t="e">
        <f>IF(ROUND(VALUE(SUBSTITUTE('連結実質赤字比率に係る赤字・黒字の構成分析'!I$42,"▲","-")),2)&gt;=0,ABS(ROUND(VALUE(SUBSTITUTE('連結実質赤字比率に係る赤字・黒字の構成分析'!I$42,"▲","-")),2)),NA())</f>
        <v>#VALUE!</v>
      </c>
      <c r="J28" s="1063" t="e">
        <f>IF(ROUND(VALUE(SUBSTITUTE('連結実質赤字比率に係る赤字・黒字の構成分析'!J$42,"▲","-")),2)&lt;0,ABS(ROUND(VALUE(SUBSTITUTE('連結実質赤字比率に係る赤字・黒字の構成分析'!J$42,"▲","-")),2)),NA())</f>
        <v>#VALUE!</v>
      </c>
      <c r="K28" s="1063" t="e">
        <f>IF(ROUND(VALUE(SUBSTITUTE('連結実質赤字比率に係る赤字・黒字の構成分析'!J$42,"▲","-")),2)&gt;=0,ABS(ROUND(VALUE(SUBSTITUTE('連結実質赤字比率に係る赤字・黒字の構成分析'!J$42,"▲","-")),2)),NA())</f>
        <v>#VALUE!</v>
      </c>
    </row>
    <row r="29" spans="1:11">
      <c r="A29" s="1063" t="str">
        <f>IF('連結実質赤字比率に係る赤字・黒字の構成分析'!C$41="",NA(),'連結実質赤字比率に係る赤字・黒字の構成分析'!C$41)</f>
        <v>介護サービス事業特別会計</v>
      </c>
      <c r="B29" s="1063" t="e">
        <f>IF(ROUND(VALUE(SUBSTITUTE('連結実質赤字比率に係る赤字・黒字の構成分析'!F$41,"▲","-")),2)&lt;0,ABS(ROUND(VALUE(SUBSTITUTE('連結実質赤字比率に係る赤字・黒字の構成分析'!F$41,"▲","-")),2)),NA())</f>
        <v>#N/A</v>
      </c>
      <c r="C29" s="1063">
        <f>IF(ROUND(VALUE(SUBSTITUTE('連結実質赤字比率に係る赤字・黒字の構成分析'!F$41,"▲","-")),2)&gt;=0,ABS(ROUND(VALUE(SUBSTITUTE('連結実質赤字比率に係る赤字・黒字の構成分析'!F$41,"▲","-")),2)),NA())</f>
        <v>0.18</v>
      </c>
      <c r="D29" s="1063" t="e">
        <f>IF(ROUND(VALUE(SUBSTITUTE('連結実質赤字比率に係る赤字・黒字の構成分析'!G$41,"▲","-")),2)&lt;0,ABS(ROUND(VALUE(SUBSTITUTE('連結実質赤字比率に係る赤字・黒字の構成分析'!G$41,"▲","-")),2)),NA())</f>
        <v>#N/A</v>
      </c>
      <c r="E29" s="1063">
        <f>IF(ROUND(VALUE(SUBSTITUTE('連結実質赤字比率に係る赤字・黒字の構成分析'!G$41,"▲","-")),2)&gt;=0,ABS(ROUND(VALUE(SUBSTITUTE('連結実質赤字比率に係る赤字・黒字の構成分析'!G$41,"▲","-")),2)),NA())</f>
        <v>0.24</v>
      </c>
      <c r="F29" s="1063" t="e">
        <f>IF(ROUND(VALUE(SUBSTITUTE('連結実質赤字比率に係る赤字・黒字の構成分析'!H$41,"▲","-")),2)&lt;0,ABS(ROUND(VALUE(SUBSTITUTE('連結実質赤字比率に係る赤字・黒字の構成分析'!H$41,"▲","-")),2)),NA())</f>
        <v>#N/A</v>
      </c>
      <c r="G29" s="1063">
        <f>IF(ROUND(VALUE(SUBSTITUTE('連結実質赤字比率に係る赤字・黒字の構成分析'!H$41,"▲","-")),2)&gt;=0,ABS(ROUND(VALUE(SUBSTITUTE('連結実質赤字比率に係る赤字・黒字の構成分析'!H$41,"▲","-")),2)),NA())</f>
        <v>0.16</v>
      </c>
      <c r="H29" s="1063" t="e">
        <f>IF(ROUND(VALUE(SUBSTITUTE('連結実質赤字比率に係る赤字・黒字の構成分析'!I$41,"▲","-")),2)&lt;0,ABS(ROUND(VALUE(SUBSTITUTE('連結実質赤字比率に係る赤字・黒字の構成分析'!I$41,"▲","-")),2)),NA())</f>
        <v>#N/A</v>
      </c>
      <c r="I29" s="1063">
        <f>IF(ROUND(VALUE(SUBSTITUTE('連結実質赤字比率に係る赤字・黒字の構成分析'!I$41,"▲","-")),2)&gt;=0,ABS(ROUND(VALUE(SUBSTITUTE('連結実質赤字比率に係る赤字・黒字の構成分析'!I$41,"▲","-")),2)),NA())</f>
        <v>5.e-002</v>
      </c>
      <c r="J29" s="1063" t="e">
        <f>IF(ROUND(VALUE(SUBSTITUTE('連結実質赤字比率に係る赤字・黒字の構成分析'!J$41,"▲","-")),2)&lt;0,ABS(ROUND(VALUE(SUBSTITUTE('連結実質赤字比率に係る赤字・黒字の構成分析'!J$41,"▲","-")),2)),NA())</f>
        <v>#N/A</v>
      </c>
      <c r="K29" s="1063">
        <f>IF(ROUND(VALUE(SUBSTITUTE('連結実質赤字比率に係る赤字・黒字の構成分析'!J$41,"▲","-")),2)&gt;=0,ABS(ROUND(VALUE(SUBSTITUTE('連結実質赤字比率に係る赤字・黒字の構成分析'!J$41,"▲","-")),2)),NA())</f>
        <v>0.16</v>
      </c>
    </row>
    <row r="30" spans="1:11">
      <c r="A30" s="1063" t="str">
        <f>IF('連結実質赤字比率に係る赤字・黒字の構成分析'!C$40="",NA(),'連結実質赤字比率に係る赤字・黒字の構成分析'!C$40)</f>
        <v>営農飲雑用水事業特別会計</v>
      </c>
      <c r="B30" s="1063" t="e">
        <f>IF(ROUND(VALUE(SUBSTITUTE('連結実質赤字比率に係る赤字・黒字の構成分析'!F$40,"▲","-")),2)&lt;0,ABS(ROUND(VALUE(SUBSTITUTE('連結実質赤字比率に係る赤字・黒字の構成分析'!F$40,"▲","-")),2)),NA())</f>
        <v>#N/A</v>
      </c>
      <c r="C30" s="1063">
        <f>IF(ROUND(VALUE(SUBSTITUTE('連結実質赤字比率に係る赤字・黒字の構成分析'!F$40,"▲","-")),2)&gt;=0,ABS(ROUND(VALUE(SUBSTITUTE('連結実質赤字比率に係る赤字・黒字の構成分析'!F$40,"▲","-")),2)),NA())</f>
        <v>4.e-002</v>
      </c>
      <c r="D30" s="1063" t="e">
        <f>IF(ROUND(VALUE(SUBSTITUTE('連結実質赤字比率に係る赤字・黒字の構成分析'!G$40,"▲","-")),2)&lt;0,ABS(ROUND(VALUE(SUBSTITUTE('連結実質赤字比率に係る赤字・黒字の構成分析'!G$40,"▲","-")),2)),NA())</f>
        <v>#N/A</v>
      </c>
      <c r="E30" s="1063">
        <f>IF(ROUND(VALUE(SUBSTITUTE('連結実質赤字比率に係る赤字・黒字の構成分析'!G$40,"▲","-")),2)&gt;=0,ABS(ROUND(VALUE(SUBSTITUTE('連結実質赤字比率に係る赤字・黒字の構成分析'!G$40,"▲","-")),2)),NA())</f>
        <v>4.e-002</v>
      </c>
      <c r="F30" s="1063" t="e">
        <f>IF(ROUND(VALUE(SUBSTITUTE('連結実質赤字比率に係る赤字・黒字の構成分析'!H$40,"▲","-")),2)&lt;0,ABS(ROUND(VALUE(SUBSTITUTE('連結実質赤字比率に係る赤字・黒字の構成分析'!H$40,"▲","-")),2)),NA())</f>
        <v>#N/A</v>
      </c>
      <c r="G30" s="1063">
        <f>IF(ROUND(VALUE(SUBSTITUTE('連結実質赤字比率に係る赤字・黒字の構成分析'!H$40,"▲","-")),2)&gt;=0,ABS(ROUND(VALUE(SUBSTITUTE('連結実質赤字比率に係る赤字・黒字の構成分析'!H$40,"▲","-")),2)),NA())</f>
        <v>4.e-002</v>
      </c>
      <c r="H30" s="1063" t="e">
        <f>IF(ROUND(VALUE(SUBSTITUTE('連結実質赤字比率に係る赤字・黒字の構成分析'!I$40,"▲","-")),2)&lt;0,ABS(ROUND(VALUE(SUBSTITUTE('連結実質赤字比率に係る赤字・黒字の構成分析'!I$40,"▲","-")),2)),NA())</f>
        <v>#N/A</v>
      </c>
      <c r="I30" s="1063">
        <f>IF(ROUND(VALUE(SUBSTITUTE('連結実質赤字比率に係る赤字・黒字の構成分析'!I$40,"▲","-")),2)&gt;=0,ABS(ROUND(VALUE(SUBSTITUTE('連結実質赤字比率に係る赤字・黒字の構成分析'!I$40,"▲","-")),2)),NA())</f>
        <v>5.e-002</v>
      </c>
      <c r="J30" s="1063" t="e">
        <f>IF(ROUND(VALUE(SUBSTITUTE('連結実質赤字比率に係る赤字・黒字の構成分析'!J$40,"▲","-")),2)&lt;0,ABS(ROUND(VALUE(SUBSTITUTE('連結実質赤字比率に係る赤字・黒字の構成分析'!J$40,"▲","-")),2)),NA())</f>
        <v>#N/A</v>
      </c>
      <c r="K30" s="1063">
        <f>IF(ROUND(VALUE(SUBSTITUTE('連結実質赤字比率に係る赤字・黒字の構成分析'!J$40,"▲","-")),2)&gt;=0,ABS(ROUND(VALUE(SUBSTITUTE('連結実質赤字比率に係る赤字・黒字の構成分析'!J$40,"▲","-")),2)),NA())</f>
        <v>0.17</v>
      </c>
    </row>
    <row r="31" spans="1:11">
      <c r="A31" s="1063" t="str">
        <f>IF('連結実質赤字比率に係る赤字・黒字の構成分析'!C$39="",NA(),'連結実質赤字比率に係る赤字・黒字の構成分析'!C$39)</f>
        <v>簡易水道事業特別会計</v>
      </c>
      <c r="B31" s="1063" t="e">
        <f>IF(ROUND(VALUE(SUBSTITUTE('連結実質赤字比率に係る赤字・黒字の構成分析'!F$39,"▲","-")),2)&lt;0,ABS(ROUND(VALUE(SUBSTITUTE('連結実質赤字比率に係る赤字・黒字の構成分析'!F$39,"▲","-")),2)),NA())</f>
        <v>#N/A</v>
      </c>
      <c r="C31" s="1063">
        <f>IF(ROUND(VALUE(SUBSTITUTE('連結実質赤字比率に係る赤字・黒字の構成分析'!F$39,"▲","-")),2)&gt;=0,ABS(ROUND(VALUE(SUBSTITUTE('連結実質赤字比率に係る赤字・黒字の構成分析'!F$39,"▲","-")),2)),NA())</f>
        <v>0.16</v>
      </c>
      <c r="D31" s="1063" t="e">
        <f>IF(ROUND(VALUE(SUBSTITUTE('連結実質赤字比率に係る赤字・黒字の構成分析'!G$39,"▲","-")),2)&lt;0,ABS(ROUND(VALUE(SUBSTITUTE('連結実質赤字比率に係る赤字・黒字の構成分析'!G$39,"▲","-")),2)),NA())</f>
        <v>#N/A</v>
      </c>
      <c r="E31" s="1063">
        <f>IF(ROUND(VALUE(SUBSTITUTE('連結実質赤字比率に係る赤字・黒字の構成分析'!G$39,"▲","-")),2)&gt;=0,ABS(ROUND(VALUE(SUBSTITUTE('連結実質赤字比率に係る赤字・黒字の構成分析'!G$39,"▲","-")),2)),NA())</f>
        <v>7.0000000000000007e-002</v>
      </c>
      <c r="F31" s="1063" t="e">
        <f>IF(ROUND(VALUE(SUBSTITUTE('連結実質赤字比率に係る赤字・黒字の構成分析'!H$39,"▲","-")),2)&lt;0,ABS(ROUND(VALUE(SUBSTITUTE('連結実質赤字比率に係る赤字・黒字の構成分析'!H$39,"▲","-")),2)),NA())</f>
        <v>#N/A</v>
      </c>
      <c r="G31" s="1063">
        <f>IF(ROUND(VALUE(SUBSTITUTE('連結実質赤字比率に係る赤字・黒字の構成分析'!H$39,"▲","-")),2)&gt;=0,ABS(ROUND(VALUE(SUBSTITUTE('連結実質赤字比率に係る赤字・黒字の構成分析'!H$39,"▲","-")),2)),NA())</f>
        <v>0.11</v>
      </c>
      <c r="H31" s="1063" t="e">
        <f>IF(ROUND(VALUE(SUBSTITUTE('連結実質赤字比率に係る赤字・黒字の構成分析'!I$39,"▲","-")),2)&lt;0,ABS(ROUND(VALUE(SUBSTITUTE('連結実質赤字比率に係る赤字・黒字の構成分析'!I$39,"▲","-")),2)),NA())</f>
        <v>#N/A</v>
      </c>
      <c r="I31" s="1063">
        <f>IF(ROUND(VALUE(SUBSTITUTE('連結実質赤字比率に係る赤字・黒字の構成分析'!I$39,"▲","-")),2)&gt;=0,ABS(ROUND(VALUE(SUBSTITUTE('連結実質赤字比率に係る赤字・黒字の構成分析'!I$39,"▲","-")),2)),NA())</f>
        <v>9.e-002</v>
      </c>
      <c r="J31" s="1063" t="e">
        <f>IF(ROUND(VALUE(SUBSTITUTE('連結実質赤字比率に係る赤字・黒字の構成分析'!J$39,"▲","-")),2)&lt;0,ABS(ROUND(VALUE(SUBSTITUTE('連結実質赤字比率に係る赤字・黒字の構成分析'!J$39,"▲","-")),2)),NA())</f>
        <v>#N/A</v>
      </c>
      <c r="K31" s="1063">
        <f>IF(ROUND(VALUE(SUBSTITUTE('連結実質赤字比率に係る赤字・黒字の構成分析'!J$39,"▲","-")),2)&gt;=0,ABS(ROUND(VALUE(SUBSTITUTE('連結実質赤字比率に係る赤字・黒字の構成分析'!J$39,"▲","-")),2)),NA())</f>
        <v>0.4</v>
      </c>
    </row>
    <row r="32" spans="1:11">
      <c r="A32" s="1063" t="str">
        <f>IF('連結実質赤字比率に係る赤字・黒字の構成分析'!C$38="",NA(),'連結実質赤字比率に係る赤字・黒字の構成分析'!C$38)</f>
        <v>下水道事業特別会計</v>
      </c>
      <c r="B32" s="1063" t="e">
        <f>IF(ROUND(VALUE(SUBSTITUTE('連結実質赤字比率に係る赤字・黒字の構成分析'!F$38,"▲","-")),2)&lt;0,ABS(ROUND(VALUE(SUBSTITUTE('連結実質赤字比率に係る赤字・黒字の構成分析'!F$38,"▲","-")),2)),NA())</f>
        <v>#N/A</v>
      </c>
      <c r="C32" s="1063">
        <f>IF(ROUND(VALUE(SUBSTITUTE('連結実質赤字比率に係る赤字・黒字の構成分析'!F$38,"▲","-")),2)&gt;=0,ABS(ROUND(VALUE(SUBSTITUTE('連結実質赤字比率に係る赤字・黒字の構成分析'!F$38,"▲","-")),2)),NA())</f>
        <v>0.77</v>
      </c>
      <c r="D32" s="1063" t="e">
        <f>IF(ROUND(VALUE(SUBSTITUTE('連結実質赤字比率に係る赤字・黒字の構成分析'!G$38,"▲","-")),2)&lt;0,ABS(ROUND(VALUE(SUBSTITUTE('連結実質赤字比率に係る赤字・黒字の構成分析'!G$38,"▲","-")),2)),NA())</f>
        <v>#N/A</v>
      </c>
      <c r="E32" s="1063">
        <f>IF(ROUND(VALUE(SUBSTITUTE('連結実質赤字比率に係る赤字・黒字の構成分析'!G$38,"▲","-")),2)&gt;=0,ABS(ROUND(VALUE(SUBSTITUTE('連結実質赤字比率に係る赤字・黒字の構成分析'!G$38,"▲","-")),2)),NA())</f>
        <v>0.61</v>
      </c>
      <c r="F32" s="1063" t="e">
        <f>IF(ROUND(VALUE(SUBSTITUTE('連結実質赤字比率に係る赤字・黒字の構成分析'!H$38,"▲","-")),2)&lt;0,ABS(ROUND(VALUE(SUBSTITUTE('連結実質赤字比率に係る赤字・黒字の構成分析'!H$38,"▲","-")),2)),NA())</f>
        <v>#N/A</v>
      </c>
      <c r="G32" s="1063">
        <f>IF(ROUND(VALUE(SUBSTITUTE('連結実質赤字比率に係る赤字・黒字の構成分析'!H$38,"▲","-")),2)&gt;=0,ABS(ROUND(VALUE(SUBSTITUTE('連結実質赤字比率に係る赤字・黒字の構成分析'!H$38,"▲","-")),2)),NA())</f>
        <v>0.36</v>
      </c>
      <c r="H32" s="1063" t="e">
        <f>IF(ROUND(VALUE(SUBSTITUTE('連結実質赤字比率に係る赤字・黒字の構成分析'!I$38,"▲","-")),2)&lt;0,ABS(ROUND(VALUE(SUBSTITUTE('連結実質赤字比率に係る赤字・黒字の構成分析'!I$38,"▲","-")),2)),NA())</f>
        <v>#N/A</v>
      </c>
      <c r="I32" s="1063">
        <f>IF(ROUND(VALUE(SUBSTITUTE('連結実質赤字比率に係る赤字・黒字の構成分析'!I$38,"▲","-")),2)&gt;=0,ABS(ROUND(VALUE(SUBSTITUTE('連結実質赤字比率に係る赤字・黒字の構成分析'!I$38,"▲","-")),2)),NA())</f>
        <v>0.62</v>
      </c>
      <c r="J32" s="1063" t="e">
        <f>IF(ROUND(VALUE(SUBSTITUTE('連結実質赤字比率に係る赤字・黒字の構成分析'!J$38,"▲","-")),2)&lt;0,ABS(ROUND(VALUE(SUBSTITUTE('連結実質赤字比率に係る赤字・黒字の構成分析'!J$38,"▲","-")),2)),NA())</f>
        <v>#N/A</v>
      </c>
      <c r="K32" s="1063">
        <f>IF(ROUND(VALUE(SUBSTITUTE('連結実質赤字比率に係る赤字・黒字の構成分析'!J$38,"▲","-")),2)&gt;=0,ABS(ROUND(VALUE(SUBSTITUTE('連結実質赤字比率に係る赤字・黒字の構成分析'!J$38,"▲","-")),2)),NA())</f>
        <v>0.7</v>
      </c>
    </row>
    <row r="33" spans="1:16">
      <c r="A33" s="1063" t="str">
        <f>IF('連結実質赤字比率に係る赤字・黒字の構成分析'!C$37="",NA(),'連結実質赤字比率に係る赤字・黒字の構成分析'!C$37)</f>
        <v>介護保険特別会計</v>
      </c>
      <c r="B33" s="1063" t="e">
        <f>IF(ROUND(VALUE(SUBSTITUTE('連結実質赤字比率に係る赤字・黒字の構成分析'!F$37,"▲","-")),2)&lt;0,ABS(ROUND(VALUE(SUBSTITUTE('連結実質赤字比率に係る赤字・黒字の構成分析'!F$37,"▲","-")),2)),NA())</f>
        <v>#N/A</v>
      </c>
      <c r="C33" s="1063">
        <f>IF(ROUND(VALUE(SUBSTITUTE('連結実質赤字比率に係る赤字・黒字の構成分析'!F$37,"▲","-")),2)&gt;=0,ABS(ROUND(VALUE(SUBSTITUTE('連結実質赤字比率に係る赤字・黒字の構成分析'!F$37,"▲","-")),2)),NA())</f>
        <v>1.08</v>
      </c>
      <c r="D33" s="1063" t="e">
        <f>IF(ROUND(VALUE(SUBSTITUTE('連結実質赤字比率に係る赤字・黒字の構成分析'!G$37,"▲","-")),2)&lt;0,ABS(ROUND(VALUE(SUBSTITUTE('連結実質赤字比率に係る赤字・黒字の構成分析'!G$37,"▲","-")),2)),NA())</f>
        <v>#N/A</v>
      </c>
      <c r="E33" s="1063">
        <f>IF(ROUND(VALUE(SUBSTITUTE('連結実質赤字比率に係る赤字・黒字の構成分析'!G$37,"▲","-")),2)&gt;=0,ABS(ROUND(VALUE(SUBSTITUTE('連結実質赤字比率に係る赤字・黒字の構成分析'!G$37,"▲","-")),2)),NA())</f>
        <v>1.51</v>
      </c>
      <c r="F33" s="1063" t="e">
        <f>IF(ROUND(VALUE(SUBSTITUTE('連結実質赤字比率に係る赤字・黒字の構成分析'!H$37,"▲","-")),2)&lt;0,ABS(ROUND(VALUE(SUBSTITUTE('連結実質赤字比率に係る赤字・黒字の構成分析'!H$37,"▲","-")),2)),NA())</f>
        <v>#N/A</v>
      </c>
      <c r="G33" s="1063">
        <f>IF(ROUND(VALUE(SUBSTITUTE('連結実質赤字比率に係る赤字・黒字の構成分析'!H$37,"▲","-")),2)&gt;=0,ABS(ROUND(VALUE(SUBSTITUTE('連結実質赤字比率に係る赤字・黒字の構成分析'!H$37,"▲","-")),2)),NA())</f>
        <v>1.66</v>
      </c>
      <c r="H33" s="1063" t="e">
        <f>IF(ROUND(VALUE(SUBSTITUTE('連結実質赤字比率に係る赤字・黒字の構成分析'!I$37,"▲","-")),2)&lt;0,ABS(ROUND(VALUE(SUBSTITUTE('連結実質赤字比率に係る赤字・黒字の構成分析'!I$37,"▲","-")),2)),NA())</f>
        <v>#N/A</v>
      </c>
      <c r="I33" s="1063">
        <f>IF(ROUND(VALUE(SUBSTITUTE('連結実質赤字比率に係る赤字・黒字の構成分析'!I$37,"▲","-")),2)&gt;=0,ABS(ROUND(VALUE(SUBSTITUTE('連結実質赤字比率に係る赤字・黒字の構成分析'!I$37,"▲","-")),2)),NA())</f>
        <v>2.06</v>
      </c>
      <c r="J33" s="1063" t="e">
        <f>IF(ROUND(VALUE(SUBSTITUTE('連結実質赤字比率に係る赤字・黒字の構成分析'!J$37,"▲","-")),2)&lt;0,ABS(ROUND(VALUE(SUBSTITUTE('連結実質赤字比率に係る赤字・黒字の構成分析'!J$37,"▲","-")),2)),NA())</f>
        <v>#N/A</v>
      </c>
      <c r="K33" s="1063">
        <f>IF(ROUND(VALUE(SUBSTITUTE('連結実質赤字比率に係る赤字・黒字の構成分析'!J$37,"▲","-")),2)&gt;=0,ABS(ROUND(VALUE(SUBSTITUTE('連結実質赤字比率に係る赤字・黒字の構成分析'!J$37,"▲","-")),2)),NA())</f>
        <v>1.94</v>
      </c>
    </row>
    <row r="34" spans="1:16">
      <c r="A34" s="1063" t="str">
        <f>IF('連結実質赤字比率に係る赤字・黒字の構成分析'!C$36="",NA(),'連結実質赤字比率に係る赤字・黒字の構成分析'!C$36)</f>
        <v>国民健康保険特別会計</v>
      </c>
      <c r="B34" s="1063" t="e">
        <f>IF(ROUND(VALUE(SUBSTITUTE('連結実質赤字比率に係る赤字・黒字の構成分析'!F$36,"▲","-")),2)&lt;0,ABS(ROUND(VALUE(SUBSTITUTE('連結実質赤字比率に係る赤字・黒字の構成分析'!F$36,"▲","-")),2)),NA())</f>
        <v>#N/A</v>
      </c>
      <c r="C34" s="1063">
        <f>IF(ROUND(VALUE(SUBSTITUTE('連結実質赤字比率に係る赤字・黒字の構成分析'!F$36,"▲","-")),2)&gt;=0,ABS(ROUND(VALUE(SUBSTITUTE('連結実質赤字比率に係る赤字・黒字の構成分析'!F$36,"▲","-")),2)),NA())</f>
        <v>3.31</v>
      </c>
      <c r="D34" s="1063" t="e">
        <f>IF(ROUND(VALUE(SUBSTITUTE('連結実質赤字比率に係る赤字・黒字の構成分析'!G$36,"▲","-")),2)&lt;0,ABS(ROUND(VALUE(SUBSTITUTE('連結実質赤字比率に係る赤字・黒字の構成分析'!G$36,"▲","-")),2)),NA())</f>
        <v>#N/A</v>
      </c>
      <c r="E34" s="1063">
        <f>IF(ROUND(VALUE(SUBSTITUTE('連結実質赤字比率に係る赤字・黒字の構成分析'!G$36,"▲","-")),2)&gt;=0,ABS(ROUND(VALUE(SUBSTITUTE('連結実質赤字比率に係る赤字・黒字の構成分析'!G$36,"▲","-")),2)),NA())</f>
        <v>2.96</v>
      </c>
      <c r="F34" s="1063" t="e">
        <f>IF(ROUND(VALUE(SUBSTITUTE('連結実質赤字比率に係る赤字・黒字の構成分析'!H$36,"▲","-")),2)&lt;0,ABS(ROUND(VALUE(SUBSTITUTE('連結実質赤字比率に係る赤字・黒字の構成分析'!H$36,"▲","-")),2)),NA())</f>
        <v>#N/A</v>
      </c>
      <c r="G34" s="1063">
        <f>IF(ROUND(VALUE(SUBSTITUTE('連結実質赤字比率に係る赤字・黒字の構成分析'!H$36,"▲","-")),2)&gt;=0,ABS(ROUND(VALUE(SUBSTITUTE('連結実質赤字比率に係る赤字・黒字の構成分析'!H$36,"▲","-")),2)),NA())</f>
        <v>3.3</v>
      </c>
      <c r="H34" s="1063" t="e">
        <f>IF(ROUND(VALUE(SUBSTITUTE('連結実質赤字比率に係る赤字・黒字の構成分析'!I$36,"▲","-")),2)&lt;0,ABS(ROUND(VALUE(SUBSTITUTE('連結実質赤字比率に係る赤字・黒字の構成分析'!I$36,"▲","-")),2)),NA())</f>
        <v>#N/A</v>
      </c>
      <c r="I34" s="1063">
        <f>IF(ROUND(VALUE(SUBSTITUTE('連結実質赤字比率に係る赤字・黒字の構成分析'!I$36,"▲","-")),2)&gt;=0,ABS(ROUND(VALUE(SUBSTITUTE('連結実質赤字比率に係る赤字・黒字の構成分析'!I$36,"▲","-")),2)),NA())</f>
        <v>3.97</v>
      </c>
      <c r="J34" s="1063" t="e">
        <f>IF(ROUND(VALUE(SUBSTITUTE('連結実質赤字比率に係る赤字・黒字の構成分析'!J$36,"▲","-")),2)&lt;0,ABS(ROUND(VALUE(SUBSTITUTE('連結実質赤字比率に係る赤字・黒字の構成分析'!J$36,"▲","-")),2)),NA())</f>
        <v>#N/A</v>
      </c>
      <c r="K34" s="1063">
        <f>IF(ROUND(VALUE(SUBSTITUTE('連結実質赤字比率に係る赤字・黒字の構成分析'!J$36,"▲","-")),2)&gt;=0,ABS(ROUND(VALUE(SUBSTITUTE('連結実質赤字比率に係る赤字・黒字の構成分析'!J$36,"▲","-")),2)),NA())</f>
        <v>4.18</v>
      </c>
    </row>
    <row r="35" spans="1:16">
      <c r="A35" s="1063" t="str">
        <f>IF('連結実質赤字比率に係る赤字・黒字の構成分析'!C$35="",NA(),'連結実質赤字比率に係る赤字・黒字の構成分析'!C$35)</f>
        <v>一般会計</v>
      </c>
      <c r="B35" s="1063" t="e">
        <f>IF(ROUND(VALUE(SUBSTITUTE('連結実質赤字比率に係る赤字・黒字の構成分析'!F$35,"▲","-")),2)&lt;0,ABS(ROUND(VALUE(SUBSTITUTE('連結実質赤字比率に係る赤字・黒字の構成分析'!F$35,"▲","-")),2)),NA())</f>
        <v>#N/A</v>
      </c>
      <c r="C35" s="1063">
        <f>IF(ROUND(VALUE(SUBSTITUTE('連結実質赤字比率に係る赤字・黒字の構成分析'!F$35,"▲","-")),2)&gt;=0,ABS(ROUND(VALUE(SUBSTITUTE('連結実質赤字比率に係る赤字・黒字の構成分析'!F$35,"▲","-")),2)),NA())</f>
        <v>8.64</v>
      </c>
      <c r="D35" s="1063" t="e">
        <f>IF(ROUND(VALUE(SUBSTITUTE('連結実質赤字比率に係る赤字・黒字の構成分析'!G$35,"▲","-")),2)&lt;0,ABS(ROUND(VALUE(SUBSTITUTE('連結実質赤字比率に係る赤字・黒字の構成分析'!G$35,"▲","-")),2)),NA())</f>
        <v>#N/A</v>
      </c>
      <c r="E35" s="1063">
        <f>IF(ROUND(VALUE(SUBSTITUTE('連結実質赤字比率に係る赤字・黒字の構成分析'!G$35,"▲","-")),2)&gt;=0,ABS(ROUND(VALUE(SUBSTITUTE('連結実質赤字比率に係る赤字・黒字の構成分析'!G$35,"▲","-")),2)),NA())</f>
        <v>6.14</v>
      </c>
      <c r="F35" s="1063" t="e">
        <f>IF(ROUND(VALUE(SUBSTITUTE('連結実質赤字比率に係る赤字・黒字の構成分析'!H$35,"▲","-")),2)&lt;0,ABS(ROUND(VALUE(SUBSTITUTE('連結実質赤字比率に係る赤字・黒字の構成分析'!H$35,"▲","-")),2)),NA())</f>
        <v>#N/A</v>
      </c>
      <c r="G35" s="1063">
        <f>IF(ROUND(VALUE(SUBSTITUTE('連結実質赤字比率に係る赤字・黒字の構成分析'!H$35,"▲","-")),2)&gt;=0,ABS(ROUND(VALUE(SUBSTITUTE('連結実質赤字比率に係る赤字・黒字の構成分析'!H$35,"▲","-")),2)),NA())</f>
        <v>7.65</v>
      </c>
      <c r="H35" s="1063" t="e">
        <f>IF(ROUND(VALUE(SUBSTITUTE('連結実質赤字比率に係る赤字・黒字の構成分析'!I$35,"▲","-")),2)&lt;0,ABS(ROUND(VALUE(SUBSTITUTE('連結実質赤字比率に係る赤字・黒字の構成分析'!I$35,"▲","-")),2)),NA())</f>
        <v>#N/A</v>
      </c>
      <c r="I35" s="1063">
        <f>IF(ROUND(VALUE(SUBSTITUTE('連結実質赤字比率に係る赤字・黒字の構成分析'!I$35,"▲","-")),2)&gt;=0,ABS(ROUND(VALUE(SUBSTITUTE('連結実質赤字比率に係る赤字・黒字の構成分析'!I$35,"▲","-")),2)),NA())</f>
        <v>5.42</v>
      </c>
      <c r="J35" s="1063" t="e">
        <f>IF(ROUND(VALUE(SUBSTITUTE('連結実質赤字比率に係る赤字・黒字の構成分析'!J$35,"▲","-")),2)&lt;0,ABS(ROUND(VALUE(SUBSTITUTE('連結実質赤字比率に係る赤字・黒字の構成分析'!J$35,"▲","-")),2)),NA())</f>
        <v>#N/A</v>
      </c>
      <c r="K35" s="1063">
        <f>IF(ROUND(VALUE(SUBSTITUTE('連結実質赤字比率に係る赤字・黒字の構成分析'!J$35,"▲","-")),2)&gt;=0,ABS(ROUND(VALUE(SUBSTITUTE('連結実質赤字比率に係る赤字・黒字の構成分析'!J$35,"▲","-")),2)),NA())</f>
        <v>5.2</v>
      </c>
    </row>
    <row r="36" spans="1:16">
      <c r="A36" s="1063" t="str">
        <f>IF('連結実質赤字比率に係る赤字・黒字の構成分析'!C$34="",NA(),'連結実質赤字比率に係る赤字・黒字の構成分析'!C$34)</f>
        <v>水道事業会計</v>
      </c>
      <c r="B36" s="1063" t="e">
        <f>IF(ROUND(VALUE(SUBSTITUTE('連結実質赤字比率に係る赤字・黒字の構成分析'!F$34,"▲","-")),2)&lt;0,ABS(ROUND(VALUE(SUBSTITUTE('連結実質赤字比率に係る赤字・黒字の構成分析'!F$34,"▲","-")),2)),NA())</f>
        <v>#N/A</v>
      </c>
      <c r="C36" s="1063">
        <f>IF(ROUND(VALUE(SUBSTITUTE('連結実質赤字比率に係る赤字・黒字の構成分析'!F$34,"▲","-")),2)&gt;=0,ABS(ROUND(VALUE(SUBSTITUTE('連結実質赤字比率に係る赤字・黒字の構成分析'!F$34,"▲","-")),2)),NA())</f>
        <v>11.45</v>
      </c>
      <c r="D36" s="1063" t="e">
        <f>IF(ROUND(VALUE(SUBSTITUTE('連結実質赤字比率に係る赤字・黒字の構成分析'!G$34,"▲","-")),2)&lt;0,ABS(ROUND(VALUE(SUBSTITUTE('連結実質赤字比率に係る赤字・黒字の構成分析'!G$34,"▲","-")),2)),NA())</f>
        <v>#N/A</v>
      </c>
      <c r="E36" s="1063">
        <f>IF(ROUND(VALUE(SUBSTITUTE('連結実質赤字比率に係る赤字・黒字の構成分析'!G$34,"▲","-")),2)&gt;=0,ABS(ROUND(VALUE(SUBSTITUTE('連結実質赤字比率に係る赤字・黒字の構成分析'!G$34,"▲","-")),2)),NA())</f>
        <v>12.67</v>
      </c>
      <c r="F36" s="1063" t="e">
        <f>IF(ROUND(VALUE(SUBSTITUTE('連結実質赤字比率に係る赤字・黒字の構成分析'!H$34,"▲","-")),2)&lt;0,ABS(ROUND(VALUE(SUBSTITUTE('連結実質赤字比率に係る赤字・黒字の構成分析'!H$34,"▲","-")),2)),NA())</f>
        <v>#N/A</v>
      </c>
      <c r="G36" s="1063">
        <f>IF(ROUND(VALUE(SUBSTITUTE('連結実質赤字比率に係る赤字・黒字の構成分析'!H$34,"▲","-")),2)&gt;=0,ABS(ROUND(VALUE(SUBSTITUTE('連結実質赤字比率に係る赤字・黒字の構成分析'!H$34,"▲","-")),2)),NA())</f>
        <v>11.9</v>
      </c>
      <c r="H36" s="1063" t="e">
        <f>IF(ROUND(VALUE(SUBSTITUTE('連結実質赤字比率に係る赤字・黒字の構成分析'!I$34,"▲","-")),2)&lt;0,ABS(ROUND(VALUE(SUBSTITUTE('連結実質赤字比率に係る赤字・黒字の構成分析'!I$34,"▲","-")),2)),NA())</f>
        <v>#N/A</v>
      </c>
      <c r="I36" s="1063">
        <f>IF(ROUND(VALUE(SUBSTITUTE('連結実質赤字比率に係る赤字・黒字の構成分析'!I$34,"▲","-")),2)&gt;=0,ABS(ROUND(VALUE(SUBSTITUTE('連結実質赤字比率に係る赤字・黒字の構成分析'!I$34,"▲","-")),2)),NA())</f>
        <v>10.63</v>
      </c>
      <c r="J36" s="1063" t="e">
        <f>IF(ROUND(VALUE(SUBSTITUTE('連結実質赤字比率に係る赤字・黒字の構成分析'!J$34,"▲","-")),2)&lt;0,ABS(ROUND(VALUE(SUBSTITUTE('連結実質赤字比率に係る赤字・黒字の構成分析'!J$34,"▲","-")),2)),NA())</f>
        <v>#N/A</v>
      </c>
      <c r="K36" s="1063">
        <f>IF(ROUND(VALUE(SUBSTITUTE('連結実質赤字比率に係る赤字・黒字の構成分析'!J$34,"▲","-")),2)&gt;=0,ABS(ROUND(VALUE(SUBSTITUTE('連結実質赤字比率に係る赤字・黒字の構成分析'!J$34,"▲","-")),2)),NA())</f>
        <v>8.27</v>
      </c>
    </row>
    <row r="39" spans="1:16">
      <c r="A39" s="1061" t="s">
        <v>10</v>
      </c>
    </row>
    <row r="40" spans="1:16">
      <c r="A40" s="1064"/>
      <c r="B40" s="1064" t="str">
        <f>'実質公債費比率（分子）の構造'!K$44</f>
        <v>R01</v>
      </c>
      <c r="C40" s="1064"/>
      <c r="D40" s="1064"/>
      <c r="E40" s="1064" t="str">
        <f>'実質公債費比率（分子）の構造'!L$44</f>
        <v>R02</v>
      </c>
      <c r="F40" s="1064"/>
      <c r="G40" s="1064"/>
      <c r="H40" s="1064" t="str">
        <f>'実質公債費比率（分子）の構造'!M$44</f>
        <v>R03</v>
      </c>
      <c r="I40" s="1064"/>
      <c r="J40" s="1064"/>
      <c r="K40" s="1064" t="str">
        <f>'実質公債費比率（分子）の構造'!N$44</f>
        <v>R04</v>
      </c>
      <c r="L40" s="1064"/>
      <c r="M40" s="1064"/>
      <c r="N40" s="1064" t="str">
        <f>'実質公債費比率（分子）の構造'!O$44</f>
        <v>R05</v>
      </c>
      <c r="O40" s="1064"/>
      <c r="P40" s="1064"/>
    </row>
    <row r="41" spans="1:16">
      <c r="A41" s="1064"/>
      <c r="B41" s="1064" t="s">
        <v>120</v>
      </c>
      <c r="C41" s="1064"/>
      <c r="D41" s="1064" t="s">
        <v>122</v>
      </c>
      <c r="E41" s="1064" t="s">
        <v>120</v>
      </c>
      <c r="F41" s="1064"/>
      <c r="G41" s="1064" t="s">
        <v>122</v>
      </c>
      <c r="H41" s="1064" t="s">
        <v>120</v>
      </c>
      <c r="I41" s="1064"/>
      <c r="J41" s="1064" t="s">
        <v>122</v>
      </c>
      <c r="K41" s="1064" t="s">
        <v>120</v>
      </c>
      <c r="L41" s="1064"/>
      <c r="M41" s="1064" t="s">
        <v>122</v>
      </c>
      <c r="N41" s="1064" t="s">
        <v>120</v>
      </c>
      <c r="O41" s="1064"/>
      <c r="P41" s="1064" t="s">
        <v>122</v>
      </c>
    </row>
    <row r="42" spans="1:16">
      <c r="A42" s="1064" t="s">
        <v>124</v>
      </c>
      <c r="B42" s="1064"/>
      <c r="C42" s="1064"/>
      <c r="D42" s="1064">
        <f>'実質公債費比率（分子）の構造'!K$52</f>
        <v>834</v>
      </c>
      <c r="E42" s="1064"/>
      <c r="F42" s="1064"/>
      <c r="G42" s="1064">
        <f>'実質公債費比率（分子）の構造'!L$52</f>
        <v>846</v>
      </c>
      <c r="H42" s="1064"/>
      <c r="I42" s="1064"/>
      <c r="J42" s="1064">
        <f>'実質公債費比率（分子）の構造'!M$52</f>
        <v>820</v>
      </c>
      <c r="K42" s="1064"/>
      <c r="L42" s="1064"/>
      <c r="M42" s="1064">
        <f>'実質公債費比率（分子）の構造'!N$52</f>
        <v>828</v>
      </c>
      <c r="N42" s="1064"/>
      <c r="O42" s="1064"/>
      <c r="P42" s="1064">
        <f>'実質公債費比率（分子）の構造'!O$52</f>
        <v>789</v>
      </c>
    </row>
    <row r="43" spans="1:16">
      <c r="A43" s="1064" t="s">
        <v>46</v>
      </c>
      <c r="B43" s="1064" t="str">
        <f>'実質公債費比率（分子）の構造'!K$51</f>
        <v>-</v>
      </c>
      <c r="C43" s="1064"/>
      <c r="D43" s="1064"/>
      <c r="E43" s="1064" t="str">
        <f>'実質公債費比率（分子）の構造'!L$51</f>
        <v>-</v>
      </c>
      <c r="F43" s="1064"/>
      <c r="G43" s="1064"/>
      <c r="H43" s="1064" t="str">
        <f>'実質公債費比率（分子）の構造'!M$51</f>
        <v>-</v>
      </c>
      <c r="I43" s="1064"/>
      <c r="J43" s="1064"/>
      <c r="K43" s="1064" t="str">
        <f>'実質公債費比率（分子）の構造'!N$51</f>
        <v>-</v>
      </c>
      <c r="L43" s="1064"/>
      <c r="M43" s="1064"/>
      <c r="N43" s="1064" t="str">
        <f>'実質公債費比率（分子）の構造'!O$51</f>
        <v>-</v>
      </c>
      <c r="O43" s="1064"/>
      <c r="P43" s="1064"/>
    </row>
    <row r="44" spans="1:16">
      <c r="A44" s="1064" t="s">
        <v>42</v>
      </c>
      <c r="B44" s="1064" t="str">
        <f>'実質公債費比率（分子）の構造'!K$50</f>
        <v>-</v>
      </c>
      <c r="C44" s="1064"/>
      <c r="D44" s="1064"/>
      <c r="E44" s="1064" t="str">
        <f>'実質公債費比率（分子）の構造'!L$50</f>
        <v>-</v>
      </c>
      <c r="F44" s="1064"/>
      <c r="G44" s="1064"/>
      <c r="H44" s="1064" t="str">
        <f>'実質公債費比率（分子）の構造'!M$50</f>
        <v>-</v>
      </c>
      <c r="I44" s="1064"/>
      <c r="J44" s="1064"/>
      <c r="K44" s="1064" t="str">
        <f>'実質公債費比率（分子）の構造'!N$50</f>
        <v>-</v>
      </c>
      <c r="L44" s="1064"/>
      <c r="M44" s="1064"/>
      <c r="N44" s="1064" t="str">
        <f>'実質公債費比率（分子）の構造'!O$50</f>
        <v>-</v>
      </c>
      <c r="O44" s="1064"/>
      <c r="P44" s="1064"/>
    </row>
    <row r="45" spans="1:16">
      <c r="A45" s="1064" t="s">
        <v>0</v>
      </c>
      <c r="B45" s="1064">
        <f>'実質公債費比率（分子）の構造'!K$49</f>
        <v>67</v>
      </c>
      <c r="C45" s="1064"/>
      <c r="D45" s="1064"/>
      <c r="E45" s="1064">
        <f>'実質公債費比率（分子）の構造'!L$49</f>
        <v>62</v>
      </c>
      <c r="F45" s="1064"/>
      <c r="G45" s="1064"/>
      <c r="H45" s="1064">
        <f>'実質公債費比率（分子）の構造'!M$49</f>
        <v>64</v>
      </c>
      <c r="I45" s="1064"/>
      <c r="J45" s="1064"/>
      <c r="K45" s="1064">
        <f>'実質公債費比率（分子）の構造'!N$49</f>
        <v>77</v>
      </c>
      <c r="L45" s="1064"/>
      <c r="M45" s="1064"/>
      <c r="N45" s="1064">
        <f>'実質公債費比率（分子）の構造'!O$49</f>
        <v>77</v>
      </c>
      <c r="O45" s="1064"/>
      <c r="P45" s="1064"/>
    </row>
    <row r="46" spans="1:16">
      <c r="A46" s="1064" t="s">
        <v>40</v>
      </c>
      <c r="B46" s="1064">
        <f>'実質公債費比率（分子）の構造'!K$48</f>
        <v>399</v>
      </c>
      <c r="C46" s="1064"/>
      <c r="D46" s="1064"/>
      <c r="E46" s="1064">
        <f>'実質公債費比率（分子）の構造'!L$48</f>
        <v>405</v>
      </c>
      <c r="F46" s="1064"/>
      <c r="G46" s="1064"/>
      <c r="H46" s="1064">
        <f>'実質公債費比率（分子）の構造'!M$48</f>
        <v>399</v>
      </c>
      <c r="I46" s="1064"/>
      <c r="J46" s="1064"/>
      <c r="K46" s="1064">
        <f>'実質公債費比率（分子）の構造'!N$48</f>
        <v>364</v>
      </c>
      <c r="L46" s="1064"/>
      <c r="M46" s="1064"/>
      <c r="N46" s="1064">
        <f>'実質公債費比率（分子）の構造'!O$48</f>
        <v>371</v>
      </c>
      <c r="O46" s="1064"/>
      <c r="P46" s="1064"/>
    </row>
    <row r="47" spans="1:16">
      <c r="A47" s="1064" t="s">
        <v>34</v>
      </c>
      <c r="B47" s="1064" t="str">
        <f>'実質公債費比率（分子）の構造'!K$47</f>
        <v>-</v>
      </c>
      <c r="C47" s="1064"/>
      <c r="D47" s="1064"/>
      <c r="E47" s="1064" t="str">
        <f>'実質公債費比率（分子）の構造'!L$47</f>
        <v>-</v>
      </c>
      <c r="F47" s="1064"/>
      <c r="G47" s="1064"/>
      <c r="H47" s="1064" t="str">
        <f>'実質公債費比率（分子）の構造'!M$47</f>
        <v>-</v>
      </c>
      <c r="I47" s="1064"/>
      <c r="J47" s="1064"/>
      <c r="K47" s="1064" t="str">
        <f>'実質公債費比率（分子）の構造'!N$47</f>
        <v>-</v>
      </c>
      <c r="L47" s="1064"/>
      <c r="M47" s="1064"/>
      <c r="N47" s="1064" t="str">
        <f>'実質公債費比率（分子）の構造'!O$47</f>
        <v>-</v>
      </c>
      <c r="O47" s="1064"/>
      <c r="P47" s="1064"/>
    </row>
    <row r="48" spans="1:16">
      <c r="A48" s="1064" t="s">
        <v>29</v>
      </c>
      <c r="B48" s="1064" t="str">
        <f>'実質公債費比率（分子）の構造'!K$46</f>
        <v>-</v>
      </c>
      <c r="C48" s="1064"/>
      <c r="D48" s="1064"/>
      <c r="E48" s="1064" t="str">
        <f>'実質公債費比率（分子）の構造'!L$46</f>
        <v>-</v>
      </c>
      <c r="F48" s="1064"/>
      <c r="G48" s="1064"/>
      <c r="H48" s="1064" t="str">
        <f>'実質公債費比率（分子）の構造'!M$46</f>
        <v>-</v>
      </c>
      <c r="I48" s="1064"/>
      <c r="J48" s="1064"/>
      <c r="K48" s="1064" t="str">
        <f>'実質公債費比率（分子）の構造'!N$46</f>
        <v>-</v>
      </c>
      <c r="L48" s="1064"/>
      <c r="M48" s="1064"/>
      <c r="N48" s="1064" t="str">
        <f>'実質公債費比率（分子）の構造'!O$46</f>
        <v>-</v>
      </c>
      <c r="O48" s="1064"/>
      <c r="P48" s="1064"/>
    </row>
    <row r="49" spans="1:16">
      <c r="A49" s="1064" t="s">
        <v>23</v>
      </c>
      <c r="B49" s="1064">
        <f>'実質公債費比率（分子）の構造'!K$45</f>
        <v>897</v>
      </c>
      <c r="C49" s="1064"/>
      <c r="D49" s="1064"/>
      <c r="E49" s="1064">
        <f>'実質公債費比率（分子）の構造'!L$45</f>
        <v>874</v>
      </c>
      <c r="F49" s="1064"/>
      <c r="G49" s="1064"/>
      <c r="H49" s="1064">
        <f>'実質公債費比率（分子）の構造'!M$45</f>
        <v>852</v>
      </c>
      <c r="I49" s="1064"/>
      <c r="J49" s="1064"/>
      <c r="K49" s="1064">
        <f>'実質公債費比率（分子）の構造'!N$45</f>
        <v>812</v>
      </c>
      <c r="L49" s="1064"/>
      <c r="M49" s="1064"/>
      <c r="N49" s="1064">
        <f>'実質公債費比率（分子）の構造'!O$45</f>
        <v>794</v>
      </c>
      <c r="O49" s="1064"/>
      <c r="P49" s="1064"/>
    </row>
    <row r="50" spans="1:16">
      <c r="A50" s="1064" t="s">
        <v>55</v>
      </c>
      <c r="B50" s="1064" t="e">
        <f>NA()</f>
        <v>#N/A</v>
      </c>
      <c r="C50" s="1064">
        <f>IF(ISNUMBER('実質公債費比率（分子）の構造'!K$53),'実質公債費比率（分子）の構造'!K$53,NA())</f>
        <v>529</v>
      </c>
      <c r="D50" s="1064" t="e">
        <f>NA()</f>
        <v>#N/A</v>
      </c>
      <c r="E50" s="1064" t="e">
        <f>NA()</f>
        <v>#N/A</v>
      </c>
      <c r="F50" s="1064">
        <f>IF(ISNUMBER('実質公債費比率（分子）の構造'!L$53),'実質公債費比率（分子）の構造'!L$53,NA())</f>
        <v>495</v>
      </c>
      <c r="G50" s="1064" t="e">
        <f>NA()</f>
        <v>#N/A</v>
      </c>
      <c r="H50" s="1064" t="e">
        <f>NA()</f>
        <v>#N/A</v>
      </c>
      <c r="I50" s="1064">
        <f>IF(ISNUMBER('実質公債費比率（分子）の構造'!M$53),'実質公債費比率（分子）の構造'!M$53,NA())</f>
        <v>495</v>
      </c>
      <c r="J50" s="1064" t="e">
        <f>NA()</f>
        <v>#N/A</v>
      </c>
      <c r="K50" s="1064" t="e">
        <f>NA()</f>
        <v>#N/A</v>
      </c>
      <c r="L50" s="1064">
        <f>IF(ISNUMBER('実質公債費比率（分子）の構造'!N$53),'実質公債費比率（分子）の構造'!N$53,NA())</f>
        <v>425</v>
      </c>
      <c r="M50" s="1064" t="e">
        <f>NA()</f>
        <v>#N/A</v>
      </c>
      <c r="N50" s="1064" t="e">
        <f>NA()</f>
        <v>#N/A</v>
      </c>
      <c r="O50" s="1064">
        <f>IF(ISNUMBER('実質公債費比率（分子）の構造'!O$53),'実質公債費比率（分子）の構造'!O$53,NA())</f>
        <v>453</v>
      </c>
      <c r="P50" s="1064" t="e">
        <f>NA()</f>
        <v>#N/A</v>
      </c>
    </row>
    <row r="53" spans="1:16">
      <c r="A53" s="1061" t="s">
        <v>61</v>
      </c>
    </row>
    <row r="54" spans="1:16">
      <c r="A54" s="1063"/>
      <c r="B54" s="1063" t="str">
        <f>'将来負担比率（分子）の構造'!I$40</f>
        <v>R01</v>
      </c>
      <c r="C54" s="1063"/>
      <c r="D54" s="1063"/>
      <c r="E54" s="1063" t="str">
        <f>'将来負担比率（分子）の構造'!J$40</f>
        <v>R02</v>
      </c>
      <c r="F54" s="1063"/>
      <c r="G54" s="1063"/>
      <c r="H54" s="1063" t="str">
        <f>'将来負担比率（分子）の構造'!K$40</f>
        <v>R03</v>
      </c>
      <c r="I54" s="1063"/>
      <c r="J54" s="1063"/>
      <c r="K54" s="1063" t="str">
        <f>'将来負担比率（分子）の構造'!L$40</f>
        <v>R04</v>
      </c>
      <c r="L54" s="1063"/>
      <c r="M54" s="1063"/>
      <c r="N54" s="1063" t="str">
        <f>'将来負担比率（分子）の構造'!M$40</f>
        <v>R05</v>
      </c>
      <c r="O54" s="1063"/>
      <c r="P54" s="1063"/>
    </row>
    <row r="55" spans="1:16">
      <c r="A55" s="1063"/>
      <c r="B55" s="1063" t="s">
        <v>125</v>
      </c>
      <c r="C55" s="1063"/>
      <c r="D55" s="1063" t="s">
        <v>128</v>
      </c>
      <c r="E55" s="1063" t="s">
        <v>125</v>
      </c>
      <c r="F55" s="1063"/>
      <c r="G55" s="1063" t="s">
        <v>128</v>
      </c>
      <c r="H55" s="1063" t="s">
        <v>125</v>
      </c>
      <c r="I55" s="1063"/>
      <c r="J55" s="1063" t="s">
        <v>128</v>
      </c>
      <c r="K55" s="1063" t="s">
        <v>125</v>
      </c>
      <c r="L55" s="1063"/>
      <c r="M55" s="1063" t="s">
        <v>128</v>
      </c>
      <c r="N55" s="1063" t="s">
        <v>125</v>
      </c>
      <c r="O55" s="1063"/>
      <c r="P55" s="1063" t="s">
        <v>128</v>
      </c>
    </row>
    <row r="56" spans="1:16">
      <c r="A56" s="1063" t="s">
        <v>44</v>
      </c>
      <c r="B56" s="1063"/>
      <c r="C56" s="1063"/>
      <c r="D56" s="1063">
        <f>'将来負担比率（分子）の構造'!I$52</f>
        <v>7455</v>
      </c>
      <c r="E56" s="1063"/>
      <c r="F56" s="1063"/>
      <c r="G56" s="1063">
        <f>'将来負担比率（分子）の構造'!J$52</f>
        <v>7551</v>
      </c>
      <c r="H56" s="1063"/>
      <c r="I56" s="1063"/>
      <c r="J56" s="1063">
        <f>'将来負担比率（分子）の構造'!K$52</f>
        <v>7758</v>
      </c>
      <c r="K56" s="1063"/>
      <c r="L56" s="1063"/>
      <c r="M56" s="1063">
        <f>'将来負担比率（分子）の構造'!L$52</f>
        <v>8501</v>
      </c>
      <c r="N56" s="1063"/>
      <c r="O56" s="1063"/>
      <c r="P56" s="1063">
        <f>'将来負担比率（分子）の構造'!M$52</f>
        <v>7987</v>
      </c>
    </row>
    <row r="57" spans="1:16">
      <c r="A57" s="1063" t="s">
        <v>103</v>
      </c>
      <c r="B57" s="1063"/>
      <c r="C57" s="1063"/>
      <c r="D57" s="1063">
        <f>'将来負担比率（分子）の構造'!I$51</f>
        <v>859</v>
      </c>
      <c r="E57" s="1063"/>
      <c r="F57" s="1063"/>
      <c r="G57" s="1063">
        <f>'将来負担比率（分子）の構造'!J$51</f>
        <v>691</v>
      </c>
      <c r="H57" s="1063"/>
      <c r="I57" s="1063"/>
      <c r="J57" s="1063">
        <f>'将来負担比率（分子）の構造'!K$51</f>
        <v>689</v>
      </c>
      <c r="K57" s="1063"/>
      <c r="L57" s="1063"/>
      <c r="M57" s="1063">
        <f>'将来負担比率（分子）の構造'!L$51</f>
        <v>687</v>
      </c>
      <c r="N57" s="1063"/>
      <c r="O57" s="1063"/>
      <c r="P57" s="1063">
        <f>'将来負担比率（分子）の構造'!M$51</f>
        <v>756</v>
      </c>
    </row>
    <row r="58" spans="1:16">
      <c r="A58" s="1063" t="s">
        <v>100</v>
      </c>
      <c r="B58" s="1063"/>
      <c r="C58" s="1063"/>
      <c r="D58" s="1063">
        <f>'将来負担比率（分子）の構造'!I$50</f>
        <v>3508</v>
      </c>
      <c r="E58" s="1063"/>
      <c r="F58" s="1063"/>
      <c r="G58" s="1063">
        <f>'将来負担比率（分子）の構造'!J$50</f>
        <v>3598</v>
      </c>
      <c r="H58" s="1063"/>
      <c r="I58" s="1063"/>
      <c r="J58" s="1063">
        <f>'将来負担比率（分子）の構造'!K$50</f>
        <v>3574</v>
      </c>
      <c r="K58" s="1063"/>
      <c r="L58" s="1063"/>
      <c r="M58" s="1063">
        <f>'将来負担比率（分子）の構造'!L$50</f>
        <v>3571</v>
      </c>
      <c r="N58" s="1063"/>
      <c r="O58" s="1063"/>
      <c r="P58" s="1063">
        <f>'将来負担比率（分子）の構造'!M$50</f>
        <v>3725</v>
      </c>
    </row>
    <row r="59" spans="1:16">
      <c r="A59" s="1063" t="s">
        <v>95</v>
      </c>
      <c r="B59" s="1063" t="str">
        <f>'将来負担比率（分子）の構造'!I$49</f>
        <v>-</v>
      </c>
      <c r="C59" s="1063"/>
      <c r="D59" s="1063"/>
      <c r="E59" s="1063" t="str">
        <f>'将来負担比率（分子）の構造'!J$49</f>
        <v>-</v>
      </c>
      <c r="F59" s="1063"/>
      <c r="G59" s="1063"/>
      <c r="H59" s="1063" t="str">
        <f>'将来負担比率（分子）の構造'!K$49</f>
        <v>-</v>
      </c>
      <c r="I59" s="1063"/>
      <c r="J59" s="1063"/>
      <c r="K59" s="1063" t="str">
        <f>'将来負担比率（分子）の構造'!L$49</f>
        <v>-</v>
      </c>
      <c r="L59" s="1063"/>
      <c r="M59" s="1063"/>
      <c r="N59" s="1063" t="str">
        <f>'将来負担比率（分子）の構造'!M$49</f>
        <v>-</v>
      </c>
      <c r="O59" s="1063"/>
      <c r="P59" s="1063"/>
    </row>
    <row r="60" spans="1:16">
      <c r="A60" s="1063" t="s">
        <v>89</v>
      </c>
      <c r="B60" s="1063" t="str">
        <f>'将来負担比率（分子）の構造'!I$48</f>
        <v>-</v>
      </c>
      <c r="C60" s="1063"/>
      <c r="D60" s="1063"/>
      <c r="E60" s="1063" t="str">
        <f>'将来負担比率（分子）の構造'!J$48</f>
        <v>-</v>
      </c>
      <c r="F60" s="1063"/>
      <c r="G60" s="1063"/>
      <c r="H60" s="1063" t="str">
        <f>'将来負担比率（分子）の構造'!K$48</f>
        <v>-</v>
      </c>
      <c r="I60" s="1063"/>
      <c r="J60" s="1063"/>
      <c r="K60" s="1063" t="str">
        <f>'将来負担比率（分子）の構造'!L$48</f>
        <v>-</v>
      </c>
      <c r="L60" s="1063"/>
      <c r="M60" s="1063"/>
      <c r="N60" s="1063" t="str">
        <f>'将来負担比率（分子）の構造'!M$48</f>
        <v>-</v>
      </c>
      <c r="O60" s="1063"/>
      <c r="P60" s="1063"/>
    </row>
    <row r="61" spans="1:16">
      <c r="A61" s="1063" t="s">
        <v>81</v>
      </c>
      <c r="B61" s="1063" t="str">
        <f>'将来負担比率（分子）の構造'!I$46</f>
        <v>-</v>
      </c>
      <c r="C61" s="1063"/>
      <c r="D61" s="1063"/>
      <c r="E61" s="1063" t="str">
        <f>'将来負担比率（分子）の構造'!J$46</f>
        <v>-</v>
      </c>
      <c r="F61" s="1063"/>
      <c r="G61" s="1063"/>
      <c r="H61" s="1063" t="str">
        <f>'将来負担比率（分子）の構造'!K$46</f>
        <v>-</v>
      </c>
      <c r="I61" s="1063"/>
      <c r="J61" s="1063"/>
      <c r="K61" s="1063" t="str">
        <f>'将来負担比率（分子）の構造'!L$46</f>
        <v>-</v>
      </c>
      <c r="L61" s="1063"/>
      <c r="M61" s="1063"/>
      <c r="N61" s="1063" t="str">
        <f>'将来負担比率（分子）の構造'!M$46</f>
        <v>-</v>
      </c>
      <c r="O61" s="1063"/>
      <c r="P61" s="1063"/>
    </row>
    <row r="62" spans="1:16">
      <c r="A62" s="1063" t="s">
        <v>82</v>
      </c>
      <c r="B62" s="1063">
        <f>'将来負担比率（分子）の構造'!I$45</f>
        <v>1548</v>
      </c>
      <c r="C62" s="1063"/>
      <c r="D62" s="1063"/>
      <c r="E62" s="1063">
        <f>'将来負担比率（分子）の構造'!J$45</f>
        <v>1562</v>
      </c>
      <c r="F62" s="1063"/>
      <c r="G62" s="1063"/>
      <c r="H62" s="1063">
        <f>'将来負担比率（分子）の構造'!K$45</f>
        <v>1618</v>
      </c>
      <c r="I62" s="1063"/>
      <c r="J62" s="1063"/>
      <c r="K62" s="1063">
        <f>'将来負担比率（分子）の構造'!L$45</f>
        <v>1612</v>
      </c>
      <c r="L62" s="1063"/>
      <c r="M62" s="1063"/>
      <c r="N62" s="1063">
        <f>'将来負担比率（分子）の構造'!M$45</f>
        <v>1607</v>
      </c>
      <c r="O62" s="1063"/>
      <c r="P62" s="1063"/>
    </row>
    <row r="63" spans="1:16">
      <c r="A63" s="1063" t="s">
        <v>80</v>
      </c>
      <c r="B63" s="1063">
        <f>'将来負担比率（分子）の構造'!I$44</f>
        <v>542</v>
      </c>
      <c r="C63" s="1063"/>
      <c r="D63" s="1063"/>
      <c r="E63" s="1063">
        <f>'将来負担比率（分子）の構造'!J$44</f>
        <v>633</v>
      </c>
      <c r="F63" s="1063"/>
      <c r="G63" s="1063"/>
      <c r="H63" s="1063">
        <f>'将来負担比率（分子）の構造'!K$44</f>
        <v>688</v>
      </c>
      <c r="I63" s="1063"/>
      <c r="J63" s="1063"/>
      <c r="K63" s="1063">
        <f>'将来負担比率（分子）の構造'!L$44</f>
        <v>719</v>
      </c>
      <c r="L63" s="1063"/>
      <c r="M63" s="1063"/>
      <c r="N63" s="1063">
        <f>'将来負担比率（分子）の構造'!M$44</f>
        <v>705</v>
      </c>
      <c r="O63" s="1063"/>
      <c r="P63" s="1063"/>
    </row>
    <row r="64" spans="1:16">
      <c r="A64" s="1063" t="s">
        <v>78</v>
      </c>
      <c r="B64" s="1063">
        <f>'将来負担比率（分子）の構造'!I$43</f>
        <v>4122</v>
      </c>
      <c r="C64" s="1063"/>
      <c r="D64" s="1063"/>
      <c r="E64" s="1063">
        <f>'将来負担比率（分子）の構造'!J$43</f>
        <v>3912</v>
      </c>
      <c r="F64" s="1063"/>
      <c r="G64" s="1063"/>
      <c r="H64" s="1063">
        <f>'将来負担比率（分子）の構造'!K$43</f>
        <v>3621</v>
      </c>
      <c r="I64" s="1063"/>
      <c r="J64" s="1063"/>
      <c r="K64" s="1063">
        <f>'将来負担比率（分子）の構造'!L$43</f>
        <v>3446</v>
      </c>
      <c r="L64" s="1063"/>
      <c r="M64" s="1063"/>
      <c r="N64" s="1063">
        <f>'将来負担比率（分子）の構造'!M$43</f>
        <v>3304</v>
      </c>
      <c r="O64" s="1063"/>
      <c r="P64" s="1063"/>
    </row>
    <row r="65" spans="1:16">
      <c r="A65" s="1063" t="s">
        <v>77</v>
      </c>
      <c r="B65" s="1063" t="str">
        <f>'将来負担比率（分子）の構造'!I$42</f>
        <v>-</v>
      </c>
      <c r="C65" s="1063"/>
      <c r="D65" s="1063"/>
      <c r="E65" s="1063" t="str">
        <f>'将来負担比率（分子）の構造'!J$42</f>
        <v>-</v>
      </c>
      <c r="F65" s="1063"/>
      <c r="G65" s="1063"/>
      <c r="H65" s="1063" t="str">
        <f>'将来負担比率（分子）の構造'!K$42</f>
        <v>-</v>
      </c>
      <c r="I65" s="1063"/>
      <c r="J65" s="1063"/>
      <c r="K65" s="1063" t="str">
        <f>'将来負担比率（分子）の構造'!L$42</f>
        <v>-</v>
      </c>
      <c r="L65" s="1063"/>
      <c r="M65" s="1063"/>
      <c r="N65" s="1063" t="str">
        <f>'将来負担比率（分子）の構造'!M$42</f>
        <v>-</v>
      </c>
      <c r="O65" s="1063"/>
      <c r="P65" s="1063"/>
    </row>
    <row r="66" spans="1:16">
      <c r="A66" s="1063" t="s">
        <v>57</v>
      </c>
      <c r="B66" s="1063">
        <f>'将来負担比率（分子）の構造'!I$41</f>
        <v>7920</v>
      </c>
      <c r="C66" s="1063"/>
      <c r="D66" s="1063"/>
      <c r="E66" s="1063">
        <f>'将来負担比率（分子）の構造'!J$41</f>
        <v>8043</v>
      </c>
      <c r="F66" s="1063"/>
      <c r="G66" s="1063"/>
      <c r="H66" s="1063">
        <f>'将来負担比率（分子）の構造'!K$41</f>
        <v>8250</v>
      </c>
      <c r="I66" s="1063"/>
      <c r="J66" s="1063"/>
      <c r="K66" s="1063">
        <f>'将来負担比率（分子）の構造'!L$41</f>
        <v>9929</v>
      </c>
      <c r="L66" s="1063"/>
      <c r="M66" s="1063"/>
      <c r="N66" s="1063">
        <f>'将来負担比率（分子）の構造'!M$41</f>
        <v>9553</v>
      </c>
      <c r="O66" s="1063"/>
      <c r="P66" s="1063"/>
    </row>
    <row r="67" spans="1:16">
      <c r="A67" s="1063" t="s">
        <v>105</v>
      </c>
      <c r="B67" s="1063" t="e">
        <f>NA()</f>
        <v>#N/A</v>
      </c>
      <c r="C67" s="1063">
        <f>IF(ISNUMBER('将来負担比率（分子）の構造'!I$53),IF('将来負担比率（分子）の構造'!I$53&lt;0,0,'将来負担比率（分子）の構造'!I$53),NA())</f>
        <v>2310</v>
      </c>
      <c r="D67" s="1063" t="e">
        <f>NA()</f>
        <v>#N/A</v>
      </c>
      <c r="E67" s="1063" t="e">
        <f>NA()</f>
        <v>#N/A</v>
      </c>
      <c r="F67" s="1063">
        <f>IF(ISNUMBER('将来負担比率（分子）の構造'!J$53),IF('将来負担比率（分子）の構造'!J$53&lt;0,0,'将来負担比率（分子）の構造'!J$53),NA())</f>
        <v>2310</v>
      </c>
      <c r="G67" s="1063" t="e">
        <f>NA()</f>
        <v>#N/A</v>
      </c>
      <c r="H67" s="1063" t="e">
        <f>NA()</f>
        <v>#N/A</v>
      </c>
      <c r="I67" s="1063">
        <f>IF(ISNUMBER('将来負担比率（分子）の構造'!K$53),IF('将来負担比率（分子）の構造'!K$53&lt;0,0,'将来負担比率（分子）の構造'!K$53),NA())</f>
        <v>2156</v>
      </c>
      <c r="J67" s="1063" t="e">
        <f>NA()</f>
        <v>#N/A</v>
      </c>
      <c r="K67" s="1063" t="e">
        <f>NA()</f>
        <v>#N/A</v>
      </c>
      <c r="L67" s="1063">
        <f>IF(ISNUMBER('将来負担比率（分子）の構造'!L$53),IF('将来負担比率（分子）の構造'!L$53&lt;0,0,'将来負担比率（分子）の構造'!L$53),NA())</f>
        <v>2948</v>
      </c>
      <c r="M67" s="1063" t="e">
        <f>NA()</f>
        <v>#N/A</v>
      </c>
      <c r="N67" s="1063" t="e">
        <f>NA()</f>
        <v>#N/A</v>
      </c>
      <c r="O67" s="1063">
        <f>IF(ISNUMBER('将来負担比率（分子）の構造'!M$53),IF('将来負担比率（分子）の構造'!M$53&lt;0,0,'将来負担比率（分子）の構造'!M$53),NA())</f>
        <v>2701</v>
      </c>
      <c r="P67" s="1063" t="e">
        <f>NA()</f>
        <v>#N/A</v>
      </c>
    </row>
    <row r="70" spans="1:16">
      <c r="A70" s="1066" t="s">
        <v>129</v>
      </c>
      <c r="B70" s="1066"/>
      <c r="C70" s="1066"/>
      <c r="D70" s="1066"/>
      <c r="E70" s="1066"/>
      <c r="F70" s="1066"/>
    </row>
    <row r="71" spans="1:16">
      <c r="A71" s="1065"/>
      <c r="B71" s="1065" t="str">
        <f>基金残高に係る経年分析!F54</f>
        <v>R03</v>
      </c>
      <c r="C71" s="1065" t="str">
        <f>基金残高に係る経年分析!G54</f>
        <v>R04</v>
      </c>
      <c r="D71" s="1065" t="str">
        <f>基金残高に係る経年分析!H54</f>
        <v>R05</v>
      </c>
    </row>
    <row r="72" spans="1:16">
      <c r="A72" s="1065" t="s">
        <v>130</v>
      </c>
      <c r="B72" s="1067">
        <f>基金残高に係る経年分析!F55</f>
        <v>957</v>
      </c>
      <c r="C72" s="1067">
        <f>基金残高に係る経年分析!G55</f>
        <v>958</v>
      </c>
      <c r="D72" s="1067">
        <f>基金残高に係る経年分析!H55</f>
        <v>958</v>
      </c>
    </row>
    <row r="73" spans="1:16">
      <c r="A73" s="1065" t="s">
        <v>131</v>
      </c>
      <c r="B73" s="1067">
        <f>基金残高に係る経年分析!F56</f>
        <v>567</v>
      </c>
      <c r="C73" s="1067">
        <f>基金残高に係る経年分析!G56</f>
        <v>568</v>
      </c>
      <c r="D73" s="1067">
        <f>基金残高に係る経年分析!H56</f>
        <v>569</v>
      </c>
    </row>
    <row r="74" spans="1:16">
      <c r="A74" s="1065" t="s">
        <v>133</v>
      </c>
      <c r="B74" s="1067">
        <f>基金残高に係る経年分析!F57</f>
        <v>1122</v>
      </c>
      <c r="C74" s="1067">
        <f>基金残高に係る経年分析!G57</f>
        <v>1031</v>
      </c>
      <c r="D74" s="1067">
        <f>基金残高に係る経年分析!H57</f>
        <v>1098</v>
      </c>
    </row>
  </sheetData>
  <sheetProtection algorithmName="SHA-512" hashValue="y90HKBcQ8Yg14llwjfR5Nj2q1TY6ZEjTao8AfqrCg2QVx5lr11Q5psN2LIbg4EeoG1AYj/gYITtxUxMF6EhCLg==" saltValue="CxfdffymMlx8qePv/cw7G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257" customWidth="1"/>
    <col min="134" max="143" width="1.6640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306</v>
      </c>
      <c r="DI1" s="344"/>
      <c r="DJ1" s="344"/>
      <c r="DK1" s="344"/>
      <c r="DL1" s="344"/>
      <c r="DM1" s="344"/>
      <c r="DN1" s="351"/>
      <c r="DO1" s="1"/>
      <c r="DP1" s="343" t="s">
        <v>307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314</v>
      </c>
      <c r="S4" s="139"/>
      <c r="T4" s="139"/>
      <c r="U4" s="139"/>
      <c r="V4" s="139"/>
      <c r="W4" s="139"/>
      <c r="X4" s="139"/>
      <c r="Y4" s="144"/>
      <c r="Z4" s="182" t="s">
        <v>317</v>
      </c>
      <c r="AA4" s="139"/>
      <c r="AB4" s="139"/>
      <c r="AC4" s="144"/>
      <c r="AD4" s="182" t="s">
        <v>261</v>
      </c>
      <c r="AE4" s="139"/>
      <c r="AF4" s="139"/>
      <c r="AG4" s="139"/>
      <c r="AH4" s="139"/>
      <c r="AI4" s="139"/>
      <c r="AJ4" s="139"/>
      <c r="AK4" s="144"/>
      <c r="AL4" s="182" t="s">
        <v>317</v>
      </c>
      <c r="AM4" s="139"/>
      <c r="AN4" s="139"/>
      <c r="AO4" s="144"/>
      <c r="AP4" s="298" t="s">
        <v>320</v>
      </c>
      <c r="AQ4" s="298"/>
      <c r="AR4" s="298"/>
      <c r="AS4" s="298"/>
      <c r="AT4" s="298"/>
      <c r="AU4" s="298"/>
      <c r="AV4" s="298"/>
      <c r="AW4" s="298"/>
      <c r="AX4" s="298"/>
      <c r="AY4" s="298"/>
      <c r="AZ4" s="298"/>
      <c r="BA4" s="298"/>
      <c r="BB4" s="298"/>
      <c r="BC4" s="298"/>
      <c r="BD4" s="298"/>
      <c r="BE4" s="298"/>
      <c r="BF4" s="298"/>
      <c r="BG4" s="298" t="s">
        <v>295</v>
      </c>
      <c r="BH4" s="298"/>
      <c r="BI4" s="298"/>
      <c r="BJ4" s="298"/>
      <c r="BK4" s="298"/>
      <c r="BL4" s="298"/>
      <c r="BM4" s="298"/>
      <c r="BN4" s="298"/>
      <c r="BO4" s="298" t="s">
        <v>317</v>
      </c>
      <c r="BP4" s="298"/>
      <c r="BQ4" s="298"/>
      <c r="BR4" s="298"/>
      <c r="BS4" s="298" t="s">
        <v>321</v>
      </c>
      <c r="BT4" s="298"/>
      <c r="BU4" s="298"/>
      <c r="BV4" s="298"/>
      <c r="BW4" s="298"/>
      <c r="BX4" s="298"/>
      <c r="BY4" s="298"/>
      <c r="BZ4" s="298"/>
      <c r="CA4" s="298"/>
      <c r="CB4" s="298"/>
      <c r="CD4" s="182" t="s">
        <v>322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316</v>
      </c>
      <c r="C5" s="265"/>
      <c r="D5" s="265"/>
      <c r="E5" s="265"/>
      <c r="F5" s="265"/>
      <c r="G5" s="265"/>
      <c r="H5" s="265"/>
      <c r="I5" s="265"/>
      <c r="J5" s="265"/>
      <c r="K5" s="265"/>
      <c r="L5" s="265"/>
      <c r="M5" s="265"/>
      <c r="N5" s="265"/>
      <c r="O5" s="265"/>
      <c r="P5" s="265"/>
      <c r="Q5" s="268"/>
      <c r="R5" s="273">
        <v>1608073</v>
      </c>
      <c r="S5" s="276"/>
      <c r="T5" s="276"/>
      <c r="U5" s="276"/>
      <c r="V5" s="276"/>
      <c r="W5" s="276"/>
      <c r="X5" s="276"/>
      <c r="Y5" s="278"/>
      <c r="Z5" s="281">
        <v>18.399999999999999</v>
      </c>
      <c r="AA5" s="281"/>
      <c r="AB5" s="281"/>
      <c r="AC5" s="281"/>
      <c r="AD5" s="286">
        <v>1527005</v>
      </c>
      <c r="AE5" s="286"/>
      <c r="AF5" s="286"/>
      <c r="AG5" s="286"/>
      <c r="AH5" s="286"/>
      <c r="AI5" s="286"/>
      <c r="AJ5" s="286"/>
      <c r="AK5" s="286"/>
      <c r="AL5" s="291">
        <v>30.2</v>
      </c>
      <c r="AM5" s="293"/>
      <c r="AN5" s="293"/>
      <c r="AO5" s="295"/>
      <c r="AP5" s="260" t="s">
        <v>323</v>
      </c>
      <c r="AQ5" s="265"/>
      <c r="AR5" s="265"/>
      <c r="AS5" s="265"/>
      <c r="AT5" s="265"/>
      <c r="AU5" s="265"/>
      <c r="AV5" s="265"/>
      <c r="AW5" s="265"/>
      <c r="AX5" s="265"/>
      <c r="AY5" s="265"/>
      <c r="AZ5" s="265"/>
      <c r="BA5" s="265"/>
      <c r="BB5" s="265"/>
      <c r="BC5" s="265"/>
      <c r="BD5" s="265"/>
      <c r="BE5" s="265"/>
      <c r="BF5" s="268"/>
      <c r="BG5" s="274">
        <v>1526731</v>
      </c>
      <c r="BH5" s="217"/>
      <c r="BI5" s="217"/>
      <c r="BJ5" s="217"/>
      <c r="BK5" s="217"/>
      <c r="BL5" s="217"/>
      <c r="BM5" s="217"/>
      <c r="BN5" s="279"/>
      <c r="BO5" s="282">
        <v>94.9</v>
      </c>
      <c r="BP5" s="282"/>
      <c r="BQ5" s="282"/>
      <c r="BR5" s="282"/>
      <c r="BS5" s="287" t="s">
        <v>206</v>
      </c>
      <c r="BT5" s="287"/>
      <c r="BU5" s="287"/>
      <c r="BV5" s="287"/>
      <c r="BW5" s="287"/>
      <c r="BX5" s="287"/>
      <c r="BY5" s="287"/>
      <c r="BZ5" s="287"/>
      <c r="CA5" s="287"/>
      <c r="CB5" s="325"/>
      <c r="CD5" s="182" t="s">
        <v>320</v>
      </c>
      <c r="CE5" s="139"/>
      <c r="CF5" s="139"/>
      <c r="CG5" s="139"/>
      <c r="CH5" s="139"/>
      <c r="CI5" s="139"/>
      <c r="CJ5" s="139"/>
      <c r="CK5" s="139"/>
      <c r="CL5" s="139"/>
      <c r="CM5" s="139"/>
      <c r="CN5" s="139"/>
      <c r="CO5" s="139"/>
      <c r="CP5" s="139"/>
      <c r="CQ5" s="144"/>
      <c r="CR5" s="182" t="s">
        <v>326</v>
      </c>
      <c r="CS5" s="139"/>
      <c r="CT5" s="139"/>
      <c r="CU5" s="139"/>
      <c r="CV5" s="139"/>
      <c r="CW5" s="139"/>
      <c r="CX5" s="139"/>
      <c r="CY5" s="144"/>
      <c r="CZ5" s="182" t="s">
        <v>317</v>
      </c>
      <c r="DA5" s="139"/>
      <c r="DB5" s="139"/>
      <c r="DC5" s="144"/>
      <c r="DD5" s="182" t="s">
        <v>327</v>
      </c>
      <c r="DE5" s="139"/>
      <c r="DF5" s="139"/>
      <c r="DG5" s="139"/>
      <c r="DH5" s="139"/>
      <c r="DI5" s="139"/>
      <c r="DJ5" s="139"/>
      <c r="DK5" s="139"/>
      <c r="DL5" s="139"/>
      <c r="DM5" s="139"/>
      <c r="DN5" s="139"/>
      <c r="DO5" s="139"/>
      <c r="DP5" s="144"/>
      <c r="DQ5" s="182" t="s">
        <v>329</v>
      </c>
      <c r="DR5" s="139"/>
      <c r="DS5" s="139"/>
      <c r="DT5" s="139"/>
      <c r="DU5" s="139"/>
      <c r="DV5" s="139"/>
      <c r="DW5" s="139"/>
      <c r="DX5" s="139"/>
      <c r="DY5" s="139"/>
      <c r="DZ5" s="139"/>
      <c r="EA5" s="139"/>
      <c r="EB5" s="139"/>
      <c r="EC5" s="144"/>
    </row>
    <row r="6" spans="2:143" ht="11.25" customHeight="1">
      <c r="B6" s="261" t="s">
        <v>330</v>
      </c>
      <c r="C6" s="1"/>
      <c r="D6" s="1"/>
      <c r="E6" s="1"/>
      <c r="F6" s="1"/>
      <c r="G6" s="1"/>
      <c r="H6" s="1"/>
      <c r="I6" s="1"/>
      <c r="J6" s="1"/>
      <c r="K6" s="1"/>
      <c r="L6" s="1"/>
      <c r="M6" s="1"/>
      <c r="N6" s="1"/>
      <c r="O6" s="1"/>
      <c r="P6" s="1"/>
      <c r="Q6" s="269"/>
      <c r="R6" s="274">
        <v>80570</v>
      </c>
      <c r="S6" s="217"/>
      <c r="T6" s="217"/>
      <c r="U6" s="217"/>
      <c r="V6" s="217"/>
      <c r="W6" s="217"/>
      <c r="X6" s="217"/>
      <c r="Y6" s="279"/>
      <c r="Z6" s="282">
        <v>0.9</v>
      </c>
      <c r="AA6" s="282"/>
      <c r="AB6" s="282"/>
      <c r="AC6" s="282"/>
      <c r="AD6" s="287">
        <v>80570</v>
      </c>
      <c r="AE6" s="287"/>
      <c r="AF6" s="287"/>
      <c r="AG6" s="287"/>
      <c r="AH6" s="287"/>
      <c r="AI6" s="287"/>
      <c r="AJ6" s="287"/>
      <c r="AK6" s="287"/>
      <c r="AL6" s="283">
        <v>1.6</v>
      </c>
      <c r="AM6" s="238"/>
      <c r="AN6" s="238"/>
      <c r="AO6" s="296"/>
      <c r="AP6" s="261" t="s">
        <v>113</v>
      </c>
      <c r="AQ6" s="1"/>
      <c r="AR6" s="1"/>
      <c r="AS6" s="1"/>
      <c r="AT6" s="1"/>
      <c r="AU6" s="1"/>
      <c r="AV6" s="1"/>
      <c r="AW6" s="1"/>
      <c r="AX6" s="1"/>
      <c r="AY6" s="1"/>
      <c r="AZ6" s="1"/>
      <c r="BA6" s="1"/>
      <c r="BB6" s="1"/>
      <c r="BC6" s="1"/>
      <c r="BD6" s="1"/>
      <c r="BE6" s="1"/>
      <c r="BF6" s="269"/>
      <c r="BG6" s="274">
        <v>1526731</v>
      </c>
      <c r="BH6" s="217"/>
      <c r="BI6" s="217"/>
      <c r="BJ6" s="217"/>
      <c r="BK6" s="217"/>
      <c r="BL6" s="217"/>
      <c r="BM6" s="217"/>
      <c r="BN6" s="279"/>
      <c r="BO6" s="282">
        <v>94.9</v>
      </c>
      <c r="BP6" s="282"/>
      <c r="BQ6" s="282"/>
      <c r="BR6" s="282"/>
      <c r="BS6" s="287" t="s">
        <v>206</v>
      </c>
      <c r="BT6" s="287"/>
      <c r="BU6" s="287"/>
      <c r="BV6" s="287"/>
      <c r="BW6" s="287"/>
      <c r="BX6" s="287"/>
      <c r="BY6" s="287"/>
      <c r="BZ6" s="287"/>
      <c r="CA6" s="287"/>
      <c r="CB6" s="325"/>
      <c r="CD6" s="260" t="s">
        <v>331</v>
      </c>
      <c r="CE6" s="265"/>
      <c r="CF6" s="265"/>
      <c r="CG6" s="265"/>
      <c r="CH6" s="265"/>
      <c r="CI6" s="265"/>
      <c r="CJ6" s="265"/>
      <c r="CK6" s="265"/>
      <c r="CL6" s="265"/>
      <c r="CM6" s="265"/>
      <c r="CN6" s="265"/>
      <c r="CO6" s="265"/>
      <c r="CP6" s="265"/>
      <c r="CQ6" s="268"/>
      <c r="CR6" s="274">
        <v>65669</v>
      </c>
      <c r="CS6" s="217"/>
      <c r="CT6" s="217"/>
      <c r="CU6" s="217"/>
      <c r="CV6" s="217"/>
      <c r="CW6" s="217"/>
      <c r="CX6" s="217"/>
      <c r="CY6" s="279"/>
      <c r="CZ6" s="291">
        <v>0.8</v>
      </c>
      <c r="DA6" s="293"/>
      <c r="DB6" s="293"/>
      <c r="DC6" s="337"/>
      <c r="DD6" s="288" t="s">
        <v>206</v>
      </c>
      <c r="DE6" s="217"/>
      <c r="DF6" s="217"/>
      <c r="DG6" s="217"/>
      <c r="DH6" s="217"/>
      <c r="DI6" s="217"/>
      <c r="DJ6" s="217"/>
      <c r="DK6" s="217"/>
      <c r="DL6" s="217"/>
      <c r="DM6" s="217"/>
      <c r="DN6" s="217"/>
      <c r="DO6" s="217"/>
      <c r="DP6" s="279"/>
      <c r="DQ6" s="288">
        <v>65669</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584</v>
      </c>
      <c r="S7" s="217"/>
      <c r="T7" s="217"/>
      <c r="U7" s="217"/>
      <c r="V7" s="217"/>
      <c r="W7" s="217"/>
      <c r="X7" s="217"/>
      <c r="Y7" s="279"/>
      <c r="Z7" s="282">
        <v>0</v>
      </c>
      <c r="AA7" s="282"/>
      <c r="AB7" s="282"/>
      <c r="AC7" s="282"/>
      <c r="AD7" s="287">
        <v>584</v>
      </c>
      <c r="AE7" s="287"/>
      <c r="AF7" s="287"/>
      <c r="AG7" s="287"/>
      <c r="AH7" s="287"/>
      <c r="AI7" s="287"/>
      <c r="AJ7" s="287"/>
      <c r="AK7" s="287"/>
      <c r="AL7" s="283">
        <v>0</v>
      </c>
      <c r="AM7" s="238"/>
      <c r="AN7" s="238"/>
      <c r="AO7" s="296"/>
      <c r="AP7" s="261" t="s">
        <v>332</v>
      </c>
      <c r="AQ7" s="1"/>
      <c r="AR7" s="1"/>
      <c r="AS7" s="1"/>
      <c r="AT7" s="1"/>
      <c r="AU7" s="1"/>
      <c r="AV7" s="1"/>
      <c r="AW7" s="1"/>
      <c r="AX7" s="1"/>
      <c r="AY7" s="1"/>
      <c r="AZ7" s="1"/>
      <c r="BA7" s="1"/>
      <c r="BB7" s="1"/>
      <c r="BC7" s="1"/>
      <c r="BD7" s="1"/>
      <c r="BE7" s="1"/>
      <c r="BF7" s="269"/>
      <c r="BG7" s="274">
        <v>765027</v>
      </c>
      <c r="BH7" s="217"/>
      <c r="BI7" s="217"/>
      <c r="BJ7" s="217"/>
      <c r="BK7" s="217"/>
      <c r="BL7" s="217"/>
      <c r="BM7" s="217"/>
      <c r="BN7" s="279"/>
      <c r="BO7" s="282">
        <v>47.6</v>
      </c>
      <c r="BP7" s="282"/>
      <c r="BQ7" s="282"/>
      <c r="BR7" s="282"/>
      <c r="BS7" s="287" t="s">
        <v>206</v>
      </c>
      <c r="BT7" s="287"/>
      <c r="BU7" s="287"/>
      <c r="BV7" s="287"/>
      <c r="BW7" s="287"/>
      <c r="BX7" s="287"/>
      <c r="BY7" s="287"/>
      <c r="BZ7" s="287"/>
      <c r="CA7" s="287"/>
      <c r="CB7" s="325"/>
      <c r="CD7" s="261" t="s">
        <v>335</v>
      </c>
      <c r="CE7" s="1"/>
      <c r="CF7" s="1"/>
      <c r="CG7" s="1"/>
      <c r="CH7" s="1"/>
      <c r="CI7" s="1"/>
      <c r="CJ7" s="1"/>
      <c r="CK7" s="1"/>
      <c r="CL7" s="1"/>
      <c r="CM7" s="1"/>
      <c r="CN7" s="1"/>
      <c r="CO7" s="1"/>
      <c r="CP7" s="1"/>
      <c r="CQ7" s="269"/>
      <c r="CR7" s="274">
        <v>1324217</v>
      </c>
      <c r="CS7" s="217"/>
      <c r="CT7" s="217"/>
      <c r="CU7" s="217"/>
      <c r="CV7" s="217"/>
      <c r="CW7" s="217"/>
      <c r="CX7" s="217"/>
      <c r="CY7" s="279"/>
      <c r="CZ7" s="282">
        <v>15.9</v>
      </c>
      <c r="DA7" s="282"/>
      <c r="DB7" s="282"/>
      <c r="DC7" s="282"/>
      <c r="DD7" s="288">
        <v>246049</v>
      </c>
      <c r="DE7" s="217"/>
      <c r="DF7" s="217"/>
      <c r="DG7" s="217"/>
      <c r="DH7" s="217"/>
      <c r="DI7" s="217"/>
      <c r="DJ7" s="217"/>
      <c r="DK7" s="217"/>
      <c r="DL7" s="217"/>
      <c r="DM7" s="217"/>
      <c r="DN7" s="217"/>
      <c r="DO7" s="217"/>
      <c r="DP7" s="279"/>
      <c r="DQ7" s="288">
        <v>872587</v>
      </c>
      <c r="DR7" s="217"/>
      <c r="DS7" s="217"/>
      <c r="DT7" s="217"/>
      <c r="DU7" s="217"/>
      <c r="DV7" s="217"/>
      <c r="DW7" s="217"/>
      <c r="DX7" s="217"/>
      <c r="DY7" s="217"/>
      <c r="DZ7" s="217"/>
      <c r="EA7" s="217"/>
      <c r="EB7" s="217"/>
      <c r="EC7" s="326"/>
    </row>
    <row r="8" spans="2:143" ht="11.25" customHeight="1">
      <c r="B8" s="261" t="s">
        <v>336</v>
      </c>
      <c r="C8" s="1"/>
      <c r="D8" s="1"/>
      <c r="E8" s="1"/>
      <c r="F8" s="1"/>
      <c r="G8" s="1"/>
      <c r="H8" s="1"/>
      <c r="I8" s="1"/>
      <c r="J8" s="1"/>
      <c r="K8" s="1"/>
      <c r="L8" s="1"/>
      <c r="M8" s="1"/>
      <c r="N8" s="1"/>
      <c r="O8" s="1"/>
      <c r="P8" s="1"/>
      <c r="Q8" s="269"/>
      <c r="R8" s="274">
        <v>10283</v>
      </c>
      <c r="S8" s="217"/>
      <c r="T8" s="217"/>
      <c r="U8" s="217"/>
      <c r="V8" s="217"/>
      <c r="W8" s="217"/>
      <c r="X8" s="217"/>
      <c r="Y8" s="279"/>
      <c r="Z8" s="282">
        <v>0.1</v>
      </c>
      <c r="AA8" s="282"/>
      <c r="AB8" s="282"/>
      <c r="AC8" s="282"/>
      <c r="AD8" s="287">
        <v>10283</v>
      </c>
      <c r="AE8" s="287"/>
      <c r="AF8" s="287"/>
      <c r="AG8" s="287"/>
      <c r="AH8" s="287"/>
      <c r="AI8" s="287"/>
      <c r="AJ8" s="287"/>
      <c r="AK8" s="287"/>
      <c r="AL8" s="283">
        <v>0.2</v>
      </c>
      <c r="AM8" s="238"/>
      <c r="AN8" s="238"/>
      <c r="AO8" s="296"/>
      <c r="AP8" s="261" t="s">
        <v>126</v>
      </c>
      <c r="AQ8" s="1"/>
      <c r="AR8" s="1"/>
      <c r="AS8" s="1"/>
      <c r="AT8" s="1"/>
      <c r="AU8" s="1"/>
      <c r="AV8" s="1"/>
      <c r="AW8" s="1"/>
      <c r="AX8" s="1"/>
      <c r="AY8" s="1"/>
      <c r="AZ8" s="1"/>
      <c r="BA8" s="1"/>
      <c r="BB8" s="1"/>
      <c r="BC8" s="1"/>
      <c r="BD8" s="1"/>
      <c r="BE8" s="1"/>
      <c r="BF8" s="269"/>
      <c r="BG8" s="274">
        <v>26172</v>
      </c>
      <c r="BH8" s="217"/>
      <c r="BI8" s="217"/>
      <c r="BJ8" s="217"/>
      <c r="BK8" s="217"/>
      <c r="BL8" s="217"/>
      <c r="BM8" s="217"/>
      <c r="BN8" s="279"/>
      <c r="BO8" s="282">
        <v>1.6</v>
      </c>
      <c r="BP8" s="282"/>
      <c r="BQ8" s="282"/>
      <c r="BR8" s="282"/>
      <c r="BS8" s="287" t="s">
        <v>206</v>
      </c>
      <c r="BT8" s="287"/>
      <c r="BU8" s="287"/>
      <c r="BV8" s="287"/>
      <c r="BW8" s="287"/>
      <c r="BX8" s="287"/>
      <c r="BY8" s="287"/>
      <c r="BZ8" s="287"/>
      <c r="CA8" s="287"/>
      <c r="CB8" s="325"/>
      <c r="CD8" s="261" t="s">
        <v>339</v>
      </c>
      <c r="CE8" s="1"/>
      <c r="CF8" s="1"/>
      <c r="CG8" s="1"/>
      <c r="CH8" s="1"/>
      <c r="CI8" s="1"/>
      <c r="CJ8" s="1"/>
      <c r="CK8" s="1"/>
      <c r="CL8" s="1"/>
      <c r="CM8" s="1"/>
      <c r="CN8" s="1"/>
      <c r="CO8" s="1"/>
      <c r="CP8" s="1"/>
      <c r="CQ8" s="269"/>
      <c r="CR8" s="274">
        <v>2348542</v>
      </c>
      <c r="CS8" s="217"/>
      <c r="CT8" s="217"/>
      <c r="CU8" s="217"/>
      <c r="CV8" s="217"/>
      <c r="CW8" s="217"/>
      <c r="CX8" s="217"/>
      <c r="CY8" s="279"/>
      <c r="CZ8" s="282">
        <v>28.3</v>
      </c>
      <c r="DA8" s="282"/>
      <c r="DB8" s="282"/>
      <c r="DC8" s="282"/>
      <c r="DD8" s="288">
        <v>15968</v>
      </c>
      <c r="DE8" s="217"/>
      <c r="DF8" s="217"/>
      <c r="DG8" s="217"/>
      <c r="DH8" s="217"/>
      <c r="DI8" s="217"/>
      <c r="DJ8" s="217"/>
      <c r="DK8" s="217"/>
      <c r="DL8" s="217"/>
      <c r="DM8" s="217"/>
      <c r="DN8" s="217"/>
      <c r="DO8" s="217"/>
      <c r="DP8" s="279"/>
      <c r="DQ8" s="288">
        <v>1433919</v>
      </c>
      <c r="DR8" s="217"/>
      <c r="DS8" s="217"/>
      <c r="DT8" s="217"/>
      <c r="DU8" s="217"/>
      <c r="DV8" s="217"/>
      <c r="DW8" s="217"/>
      <c r="DX8" s="217"/>
      <c r="DY8" s="217"/>
      <c r="DZ8" s="217"/>
      <c r="EA8" s="217"/>
      <c r="EB8" s="217"/>
      <c r="EC8" s="326"/>
    </row>
    <row r="9" spans="2:143" ht="11.25" customHeight="1">
      <c r="B9" s="261" t="s">
        <v>338</v>
      </c>
      <c r="C9" s="1"/>
      <c r="D9" s="1"/>
      <c r="E9" s="1"/>
      <c r="F9" s="1"/>
      <c r="G9" s="1"/>
      <c r="H9" s="1"/>
      <c r="I9" s="1"/>
      <c r="J9" s="1"/>
      <c r="K9" s="1"/>
      <c r="L9" s="1"/>
      <c r="M9" s="1"/>
      <c r="N9" s="1"/>
      <c r="O9" s="1"/>
      <c r="P9" s="1"/>
      <c r="Q9" s="269"/>
      <c r="R9" s="274">
        <v>11837</v>
      </c>
      <c r="S9" s="217"/>
      <c r="T9" s="217"/>
      <c r="U9" s="217"/>
      <c r="V9" s="217"/>
      <c r="W9" s="217"/>
      <c r="X9" s="217"/>
      <c r="Y9" s="279"/>
      <c r="Z9" s="282">
        <v>0.1</v>
      </c>
      <c r="AA9" s="282"/>
      <c r="AB9" s="282"/>
      <c r="AC9" s="282"/>
      <c r="AD9" s="287">
        <v>11837</v>
      </c>
      <c r="AE9" s="287"/>
      <c r="AF9" s="287"/>
      <c r="AG9" s="287"/>
      <c r="AH9" s="287"/>
      <c r="AI9" s="287"/>
      <c r="AJ9" s="287"/>
      <c r="AK9" s="287"/>
      <c r="AL9" s="283">
        <v>0.2</v>
      </c>
      <c r="AM9" s="238"/>
      <c r="AN9" s="238"/>
      <c r="AO9" s="296"/>
      <c r="AP9" s="261" t="s">
        <v>340</v>
      </c>
      <c r="AQ9" s="1"/>
      <c r="AR9" s="1"/>
      <c r="AS9" s="1"/>
      <c r="AT9" s="1"/>
      <c r="AU9" s="1"/>
      <c r="AV9" s="1"/>
      <c r="AW9" s="1"/>
      <c r="AX9" s="1"/>
      <c r="AY9" s="1"/>
      <c r="AZ9" s="1"/>
      <c r="BA9" s="1"/>
      <c r="BB9" s="1"/>
      <c r="BC9" s="1"/>
      <c r="BD9" s="1"/>
      <c r="BE9" s="1"/>
      <c r="BF9" s="269"/>
      <c r="BG9" s="274">
        <v>676668</v>
      </c>
      <c r="BH9" s="217"/>
      <c r="BI9" s="217"/>
      <c r="BJ9" s="217"/>
      <c r="BK9" s="217"/>
      <c r="BL9" s="217"/>
      <c r="BM9" s="217"/>
      <c r="BN9" s="279"/>
      <c r="BO9" s="282">
        <v>42.1</v>
      </c>
      <c r="BP9" s="282"/>
      <c r="BQ9" s="282"/>
      <c r="BR9" s="282"/>
      <c r="BS9" s="287" t="s">
        <v>206</v>
      </c>
      <c r="BT9" s="287"/>
      <c r="BU9" s="287"/>
      <c r="BV9" s="287"/>
      <c r="BW9" s="287"/>
      <c r="BX9" s="287"/>
      <c r="BY9" s="287"/>
      <c r="BZ9" s="287"/>
      <c r="CA9" s="287"/>
      <c r="CB9" s="325"/>
      <c r="CD9" s="261" t="s">
        <v>344</v>
      </c>
      <c r="CE9" s="1"/>
      <c r="CF9" s="1"/>
      <c r="CG9" s="1"/>
      <c r="CH9" s="1"/>
      <c r="CI9" s="1"/>
      <c r="CJ9" s="1"/>
      <c r="CK9" s="1"/>
      <c r="CL9" s="1"/>
      <c r="CM9" s="1"/>
      <c r="CN9" s="1"/>
      <c r="CO9" s="1"/>
      <c r="CP9" s="1"/>
      <c r="CQ9" s="269"/>
      <c r="CR9" s="274">
        <v>1042786</v>
      </c>
      <c r="CS9" s="217"/>
      <c r="CT9" s="217"/>
      <c r="CU9" s="217"/>
      <c r="CV9" s="217"/>
      <c r="CW9" s="217"/>
      <c r="CX9" s="217"/>
      <c r="CY9" s="279"/>
      <c r="CZ9" s="282">
        <v>12.5</v>
      </c>
      <c r="DA9" s="282"/>
      <c r="DB9" s="282"/>
      <c r="DC9" s="282"/>
      <c r="DD9" s="288" t="s">
        <v>206</v>
      </c>
      <c r="DE9" s="217"/>
      <c r="DF9" s="217"/>
      <c r="DG9" s="217"/>
      <c r="DH9" s="217"/>
      <c r="DI9" s="217"/>
      <c r="DJ9" s="217"/>
      <c r="DK9" s="217"/>
      <c r="DL9" s="217"/>
      <c r="DM9" s="217"/>
      <c r="DN9" s="217"/>
      <c r="DO9" s="217"/>
      <c r="DP9" s="279"/>
      <c r="DQ9" s="288">
        <v>911139</v>
      </c>
      <c r="DR9" s="217"/>
      <c r="DS9" s="217"/>
      <c r="DT9" s="217"/>
      <c r="DU9" s="217"/>
      <c r="DV9" s="217"/>
      <c r="DW9" s="217"/>
      <c r="DX9" s="217"/>
      <c r="DY9" s="217"/>
      <c r="DZ9" s="217"/>
      <c r="EA9" s="217"/>
      <c r="EB9" s="217"/>
      <c r="EC9" s="326"/>
    </row>
    <row r="10" spans="2:143" ht="11.25" customHeight="1">
      <c r="B10" s="261" t="s">
        <v>132</v>
      </c>
      <c r="C10" s="1"/>
      <c r="D10" s="1"/>
      <c r="E10" s="1"/>
      <c r="F10" s="1"/>
      <c r="G10" s="1"/>
      <c r="H10" s="1"/>
      <c r="I10" s="1"/>
      <c r="J10" s="1"/>
      <c r="K10" s="1"/>
      <c r="L10" s="1"/>
      <c r="M10" s="1"/>
      <c r="N10" s="1"/>
      <c r="O10" s="1"/>
      <c r="P10" s="1"/>
      <c r="Q10" s="269"/>
      <c r="R10" s="274" t="s">
        <v>206</v>
      </c>
      <c r="S10" s="217"/>
      <c r="T10" s="217"/>
      <c r="U10" s="217"/>
      <c r="V10" s="217"/>
      <c r="W10" s="217"/>
      <c r="X10" s="217"/>
      <c r="Y10" s="279"/>
      <c r="Z10" s="282" t="s">
        <v>206</v>
      </c>
      <c r="AA10" s="282"/>
      <c r="AB10" s="282"/>
      <c r="AC10" s="282"/>
      <c r="AD10" s="287" t="s">
        <v>206</v>
      </c>
      <c r="AE10" s="287"/>
      <c r="AF10" s="287"/>
      <c r="AG10" s="287"/>
      <c r="AH10" s="287"/>
      <c r="AI10" s="287"/>
      <c r="AJ10" s="287"/>
      <c r="AK10" s="287"/>
      <c r="AL10" s="283" t="s">
        <v>206</v>
      </c>
      <c r="AM10" s="238"/>
      <c r="AN10" s="238"/>
      <c r="AO10" s="296"/>
      <c r="AP10" s="261" t="s">
        <v>197</v>
      </c>
      <c r="AQ10" s="1"/>
      <c r="AR10" s="1"/>
      <c r="AS10" s="1"/>
      <c r="AT10" s="1"/>
      <c r="AU10" s="1"/>
      <c r="AV10" s="1"/>
      <c r="AW10" s="1"/>
      <c r="AX10" s="1"/>
      <c r="AY10" s="1"/>
      <c r="AZ10" s="1"/>
      <c r="BA10" s="1"/>
      <c r="BB10" s="1"/>
      <c r="BC10" s="1"/>
      <c r="BD10" s="1"/>
      <c r="BE10" s="1"/>
      <c r="BF10" s="269"/>
      <c r="BG10" s="274">
        <v>36469</v>
      </c>
      <c r="BH10" s="217"/>
      <c r="BI10" s="217"/>
      <c r="BJ10" s="217"/>
      <c r="BK10" s="217"/>
      <c r="BL10" s="217"/>
      <c r="BM10" s="217"/>
      <c r="BN10" s="279"/>
      <c r="BO10" s="282">
        <v>2.2999999999999998</v>
      </c>
      <c r="BP10" s="282"/>
      <c r="BQ10" s="282"/>
      <c r="BR10" s="282"/>
      <c r="BS10" s="287" t="s">
        <v>206</v>
      </c>
      <c r="BT10" s="287"/>
      <c r="BU10" s="287"/>
      <c r="BV10" s="287"/>
      <c r="BW10" s="287"/>
      <c r="BX10" s="287"/>
      <c r="BY10" s="287"/>
      <c r="BZ10" s="287"/>
      <c r="CA10" s="287"/>
      <c r="CB10" s="325"/>
      <c r="CD10" s="261" t="s">
        <v>233</v>
      </c>
      <c r="CE10" s="1"/>
      <c r="CF10" s="1"/>
      <c r="CG10" s="1"/>
      <c r="CH10" s="1"/>
      <c r="CI10" s="1"/>
      <c r="CJ10" s="1"/>
      <c r="CK10" s="1"/>
      <c r="CL10" s="1"/>
      <c r="CM10" s="1"/>
      <c r="CN10" s="1"/>
      <c r="CO10" s="1"/>
      <c r="CP10" s="1"/>
      <c r="CQ10" s="269"/>
      <c r="CR10" s="274">
        <v>8000</v>
      </c>
      <c r="CS10" s="217"/>
      <c r="CT10" s="217"/>
      <c r="CU10" s="217"/>
      <c r="CV10" s="217"/>
      <c r="CW10" s="217"/>
      <c r="CX10" s="217"/>
      <c r="CY10" s="279"/>
      <c r="CZ10" s="282">
        <v>0.1</v>
      </c>
      <c r="DA10" s="282"/>
      <c r="DB10" s="282"/>
      <c r="DC10" s="282"/>
      <c r="DD10" s="288" t="s">
        <v>206</v>
      </c>
      <c r="DE10" s="217"/>
      <c r="DF10" s="217"/>
      <c r="DG10" s="217"/>
      <c r="DH10" s="217"/>
      <c r="DI10" s="217"/>
      <c r="DJ10" s="217"/>
      <c r="DK10" s="217"/>
      <c r="DL10" s="217"/>
      <c r="DM10" s="217"/>
      <c r="DN10" s="217"/>
      <c r="DO10" s="217"/>
      <c r="DP10" s="279"/>
      <c r="DQ10" s="288" t="s">
        <v>206</v>
      </c>
      <c r="DR10" s="217"/>
      <c r="DS10" s="217"/>
      <c r="DT10" s="217"/>
      <c r="DU10" s="217"/>
      <c r="DV10" s="217"/>
      <c r="DW10" s="217"/>
      <c r="DX10" s="217"/>
      <c r="DY10" s="217"/>
      <c r="DZ10" s="217"/>
      <c r="EA10" s="217"/>
      <c r="EB10" s="217"/>
      <c r="EC10" s="326"/>
    </row>
    <row r="11" spans="2:143" ht="11.25" customHeight="1">
      <c r="B11" s="261" t="s">
        <v>111</v>
      </c>
      <c r="C11" s="1"/>
      <c r="D11" s="1"/>
      <c r="E11" s="1"/>
      <c r="F11" s="1"/>
      <c r="G11" s="1"/>
      <c r="H11" s="1"/>
      <c r="I11" s="1"/>
      <c r="J11" s="1"/>
      <c r="K11" s="1"/>
      <c r="L11" s="1"/>
      <c r="M11" s="1"/>
      <c r="N11" s="1"/>
      <c r="O11" s="1"/>
      <c r="P11" s="1"/>
      <c r="Q11" s="269"/>
      <c r="R11" s="274">
        <v>354566</v>
      </c>
      <c r="S11" s="217"/>
      <c r="T11" s="217"/>
      <c r="U11" s="217"/>
      <c r="V11" s="217"/>
      <c r="W11" s="217"/>
      <c r="X11" s="217"/>
      <c r="Y11" s="279"/>
      <c r="Z11" s="283">
        <v>4.0999999999999996</v>
      </c>
      <c r="AA11" s="238"/>
      <c r="AB11" s="238"/>
      <c r="AC11" s="285"/>
      <c r="AD11" s="288">
        <v>354566</v>
      </c>
      <c r="AE11" s="217"/>
      <c r="AF11" s="217"/>
      <c r="AG11" s="217"/>
      <c r="AH11" s="217"/>
      <c r="AI11" s="217"/>
      <c r="AJ11" s="217"/>
      <c r="AK11" s="279"/>
      <c r="AL11" s="283">
        <v>7</v>
      </c>
      <c r="AM11" s="238"/>
      <c r="AN11" s="238"/>
      <c r="AO11" s="296"/>
      <c r="AP11" s="261" t="s">
        <v>346</v>
      </c>
      <c r="AQ11" s="1"/>
      <c r="AR11" s="1"/>
      <c r="AS11" s="1"/>
      <c r="AT11" s="1"/>
      <c r="AU11" s="1"/>
      <c r="AV11" s="1"/>
      <c r="AW11" s="1"/>
      <c r="AX11" s="1"/>
      <c r="AY11" s="1"/>
      <c r="AZ11" s="1"/>
      <c r="BA11" s="1"/>
      <c r="BB11" s="1"/>
      <c r="BC11" s="1"/>
      <c r="BD11" s="1"/>
      <c r="BE11" s="1"/>
      <c r="BF11" s="269"/>
      <c r="BG11" s="274">
        <v>25718</v>
      </c>
      <c r="BH11" s="217"/>
      <c r="BI11" s="217"/>
      <c r="BJ11" s="217"/>
      <c r="BK11" s="217"/>
      <c r="BL11" s="217"/>
      <c r="BM11" s="217"/>
      <c r="BN11" s="279"/>
      <c r="BO11" s="282">
        <v>1.6</v>
      </c>
      <c r="BP11" s="282"/>
      <c r="BQ11" s="282"/>
      <c r="BR11" s="282"/>
      <c r="BS11" s="287" t="s">
        <v>206</v>
      </c>
      <c r="BT11" s="287"/>
      <c r="BU11" s="287"/>
      <c r="BV11" s="287"/>
      <c r="BW11" s="287"/>
      <c r="BX11" s="287"/>
      <c r="BY11" s="287"/>
      <c r="BZ11" s="287"/>
      <c r="CA11" s="287"/>
      <c r="CB11" s="325"/>
      <c r="CD11" s="261" t="s">
        <v>349</v>
      </c>
      <c r="CE11" s="1"/>
      <c r="CF11" s="1"/>
      <c r="CG11" s="1"/>
      <c r="CH11" s="1"/>
      <c r="CI11" s="1"/>
      <c r="CJ11" s="1"/>
      <c r="CK11" s="1"/>
      <c r="CL11" s="1"/>
      <c r="CM11" s="1"/>
      <c r="CN11" s="1"/>
      <c r="CO11" s="1"/>
      <c r="CP11" s="1"/>
      <c r="CQ11" s="269"/>
      <c r="CR11" s="274">
        <v>208808</v>
      </c>
      <c r="CS11" s="217"/>
      <c r="CT11" s="217"/>
      <c r="CU11" s="217"/>
      <c r="CV11" s="217"/>
      <c r="CW11" s="217"/>
      <c r="CX11" s="217"/>
      <c r="CY11" s="279"/>
      <c r="CZ11" s="282">
        <v>2.5</v>
      </c>
      <c r="DA11" s="282"/>
      <c r="DB11" s="282"/>
      <c r="DC11" s="282"/>
      <c r="DD11" s="288">
        <v>82354</v>
      </c>
      <c r="DE11" s="217"/>
      <c r="DF11" s="217"/>
      <c r="DG11" s="217"/>
      <c r="DH11" s="217"/>
      <c r="DI11" s="217"/>
      <c r="DJ11" s="217"/>
      <c r="DK11" s="217"/>
      <c r="DL11" s="217"/>
      <c r="DM11" s="217"/>
      <c r="DN11" s="217"/>
      <c r="DO11" s="217"/>
      <c r="DP11" s="279"/>
      <c r="DQ11" s="288">
        <v>122307</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v>477</v>
      </c>
      <c r="S12" s="217"/>
      <c r="T12" s="217"/>
      <c r="U12" s="217"/>
      <c r="V12" s="217"/>
      <c r="W12" s="217"/>
      <c r="X12" s="217"/>
      <c r="Y12" s="279"/>
      <c r="Z12" s="282">
        <v>0</v>
      </c>
      <c r="AA12" s="282"/>
      <c r="AB12" s="282"/>
      <c r="AC12" s="282"/>
      <c r="AD12" s="287">
        <v>477</v>
      </c>
      <c r="AE12" s="287"/>
      <c r="AF12" s="287"/>
      <c r="AG12" s="287"/>
      <c r="AH12" s="287"/>
      <c r="AI12" s="287"/>
      <c r="AJ12" s="287"/>
      <c r="AK12" s="287"/>
      <c r="AL12" s="283">
        <v>0</v>
      </c>
      <c r="AM12" s="238"/>
      <c r="AN12" s="238"/>
      <c r="AO12" s="296"/>
      <c r="AP12" s="261" t="s">
        <v>350</v>
      </c>
      <c r="AQ12" s="1"/>
      <c r="AR12" s="1"/>
      <c r="AS12" s="1"/>
      <c r="AT12" s="1"/>
      <c r="AU12" s="1"/>
      <c r="AV12" s="1"/>
      <c r="AW12" s="1"/>
      <c r="AX12" s="1"/>
      <c r="AY12" s="1"/>
      <c r="AZ12" s="1"/>
      <c r="BA12" s="1"/>
      <c r="BB12" s="1"/>
      <c r="BC12" s="1"/>
      <c r="BD12" s="1"/>
      <c r="BE12" s="1"/>
      <c r="BF12" s="269"/>
      <c r="BG12" s="274">
        <v>585691</v>
      </c>
      <c r="BH12" s="217"/>
      <c r="BI12" s="217"/>
      <c r="BJ12" s="217"/>
      <c r="BK12" s="217"/>
      <c r="BL12" s="217"/>
      <c r="BM12" s="217"/>
      <c r="BN12" s="279"/>
      <c r="BO12" s="282">
        <v>36.4</v>
      </c>
      <c r="BP12" s="282"/>
      <c r="BQ12" s="282"/>
      <c r="BR12" s="282"/>
      <c r="BS12" s="287" t="s">
        <v>206</v>
      </c>
      <c r="BT12" s="287"/>
      <c r="BU12" s="287"/>
      <c r="BV12" s="287"/>
      <c r="BW12" s="287"/>
      <c r="BX12" s="287"/>
      <c r="BY12" s="287"/>
      <c r="BZ12" s="287"/>
      <c r="CA12" s="287"/>
      <c r="CB12" s="325"/>
      <c r="CD12" s="261" t="s">
        <v>96</v>
      </c>
      <c r="CE12" s="1"/>
      <c r="CF12" s="1"/>
      <c r="CG12" s="1"/>
      <c r="CH12" s="1"/>
      <c r="CI12" s="1"/>
      <c r="CJ12" s="1"/>
      <c r="CK12" s="1"/>
      <c r="CL12" s="1"/>
      <c r="CM12" s="1"/>
      <c r="CN12" s="1"/>
      <c r="CO12" s="1"/>
      <c r="CP12" s="1"/>
      <c r="CQ12" s="269"/>
      <c r="CR12" s="274">
        <v>219139</v>
      </c>
      <c r="CS12" s="217"/>
      <c r="CT12" s="217"/>
      <c r="CU12" s="217"/>
      <c r="CV12" s="217"/>
      <c r="CW12" s="217"/>
      <c r="CX12" s="217"/>
      <c r="CY12" s="279"/>
      <c r="CZ12" s="282">
        <v>2.6</v>
      </c>
      <c r="DA12" s="282"/>
      <c r="DB12" s="282"/>
      <c r="DC12" s="282"/>
      <c r="DD12" s="288">
        <v>15458</v>
      </c>
      <c r="DE12" s="217"/>
      <c r="DF12" s="217"/>
      <c r="DG12" s="217"/>
      <c r="DH12" s="217"/>
      <c r="DI12" s="217"/>
      <c r="DJ12" s="217"/>
      <c r="DK12" s="217"/>
      <c r="DL12" s="217"/>
      <c r="DM12" s="217"/>
      <c r="DN12" s="217"/>
      <c r="DO12" s="217"/>
      <c r="DP12" s="279"/>
      <c r="DQ12" s="288">
        <v>149712</v>
      </c>
      <c r="DR12" s="217"/>
      <c r="DS12" s="217"/>
      <c r="DT12" s="217"/>
      <c r="DU12" s="217"/>
      <c r="DV12" s="217"/>
      <c r="DW12" s="217"/>
      <c r="DX12" s="217"/>
      <c r="DY12" s="217"/>
      <c r="DZ12" s="217"/>
      <c r="EA12" s="217"/>
      <c r="EB12" s="217"/>
      <c r="EC12" s="326"/>
    </row>
    <row r="13" spans="2:143" ht="11.25" customHeight="1">
      <c r="B13" s="261" t="s">
        <v>351</v>
      </c>
      <c r="C13" s="1"/>
      <c r="D13" s="1"/>
      <c r="E13" s="1"/>
      <c r="F13" s="1"/>
      <c r="G13" s="1"/>
      <c r="H13" s="1"/>
      <c r="I13" s="1"/>
      <c r="J13" s="1"/>
      <c r="K13" s="1"/>
      <c r="L13" s="1"/>
      <c r="M13" s="1"/>
      <c r="N13" s="1"/>
      <c r="O13" s="1"/>
      <c r="P13" s="1"/>
      <c r="Q13" s="269"/>
      <c r="R13" s="274" t="s">
        <v>206</v>
      </c>
      <c r="S13" s="217"/>
      <c r="T13" s="217"/>
      <c r="U13" s="217"/>
      <c r="V13" s="217"/>
      <c r="W13" s="217"/>
      <c r="X13" s="217"/>
      <c r="Y13" s="279"/>
      <c r="Z13" s="282" t="s">
        <v>206</v>
      </c>
      <c r="AA13" s="282"/>
      <c r="AB13" s="282"/>
      <c r="AC13" s="282"/>
      <c r="AD13" s="287" t="s">
        <v>206</v>
      </c>
      <c r="AE13" s="287"/>
      <c r="AF13" s="287"/>
      <c r="AG13" s="287"/>
      <c r="AH13" s="287"/>
      <c r="AI13" s="287"/>
      <c r="AJ13" s="287"/>
      <c r="AK13" s="287"/>
      <c r="AL13" s="283" t="s">
        <v>206</v>
      </c>
      <c r="AM13" s="238"/>
      <c r="AN13" s="238"/>
      <c r="AO13" s="296"/>
      <c r="AP13" s="261" t="s">
        <v>353</v>
      </c>
      <c r="AQ13" s="1"/>
      <c r="AR13" s="1"/>
      <c r="AS13" s="1"/>
      <c r="AT13" s="1"/>
      <c r="AU13" s="1"/>
      <c r="AV13" s="1"/>
      <c r="AW13" s="1"/>
      <c r="AX13" s="1"/>
      <c r="AY13" s="1"/>
      <c r="AZ13" s="1"/>
      <c r="BA13" s="1"/>
      <c r="BB13" s="1"/>
      <c r="BC13" s="1"/>
      <c r="BD13" s="1"/>
      <c r="BE13" s="1"/>
      <c r="BF13" s="269"/>
      <c r="BG13" s="274">
        <v>581827</v>
      </c>
      <c r="BH13" s="217"/>
      <c r="BI13" s="217"/>
      <c r="BJ13" s="217"/>
      <c r="BK13" s="217"/>
      <c r="BL13" s="217"/>
      <c r="BM13" s="217"/>
      <c r="BN13" s="279"/>
      <c r="BO13" s="282">
        <v>36.200000000000003</v>
      </c>
      <c r="BP13" s="282"/>
      <c r="BQ13" s="282"/>
      <c r="BR13" s="282"/>
      <c r="BS13" s="287" t="s">
        <v>206</v>
      </c>
      <c r="BT13" s="287"/>
      <c r="BU13" s="287"/>
      <c r="BV13" s="287"/>
      <c r="BW13" s="287"/>
      <c r="BX13" s="287"/>
      <c r="BY13" s="287"/>
      <c r="BZ13" s="287"/>
      <c r="CA13" s="287"/>
      <c r="CB13" s="325"/>
      <c r="CD13" s="261" t="s">
        <v>354</v>
      </c>
      <c r="CE13" s="1"/>
      <c r="CF13" s="1"/>
      <c r="CG13" s="1"/>
      <c r="CH13" s="1"/>
      <c r="CI13" s="1"/>
      <c r="CJ13" s="1"/>
      <c r="CK13" s="1"/>
      <c r="CL13" s="1"/>
      <c r="CM13" s="1"/>
      <c r="CN13" s="1"/>
      <c r="CO13" s="1"/>
      <c r="CP13" s="1"/>
      <c r="CQ13" s="269"/>
      <c r="CR13" s="274">
        <v>829964</v>
      </c>
      <c r="CS13" s="217"/>
      <c r="CT13" s="217"/>
      <c r="CU13" s="217"/>
      <c r="CV13" s="217"/>
      <c r="CW13" s="217"/>
      <c r="CX13" s="217"/>
      <c r="CY13" s="279"/>
      <c r="CZ13" s="282">
        <v>10</v>
      </c>
      <c r="DA13" s="282"/>
      <c r="DB13" s="282"/>
      <c r="DC13" s="282"/>
      <c r="DD13" s="288">
        <v>270682</v>
      </c>
      <c r="DE13" s="217"/>
      <c r="DF13" s="217"/>
      <c r="DG13" s="217"/>
      <c r="DH13" s="217"/>
      <c r="DI13" s="217"/>
      <c r="DJ13" s="217"/>
      <c r="DK13" s="217"/>
      <c r="DL13" s="217"/>
      <c r="DM13" s="217"/>
      <c r="DN13" s="217"/>
      <c r="DO13" s="217"/>
      <c r="DP13" s="279"/>
      <c r="DQ13" s="288">
        <v>436994</v>
      </c>
      <c r="DR13" s="217"/>
      <c r="DS13" s="217"/>
      <c r="DT13" s="217"/>
      <c r="DU13" s="217"/>
      <c r="DV13" s="217"/>
      <c r="DW13" s="217"/>
      <c r="DX13" s="217"/>
      <c r="DY13" s="217"/>
      <c r="DZ13" s="217"/>
      <c r="EA13" s="217"/>
      <c r="EB13" s="217"/>
      <c r="EC13" s="326"/>
    </row>
    <row r="14" spans="2:143" ht="11.25" customHeight="1">
      <c r="B14" s="261" t="s">
        <v>356</v>
      </c>
      <c r="C14" s="1"/>
      <c r="D14" s="1"/>
      <c r="E14" s="1"/>
      <c r="F14" s="1"/>
      <c r="G14" s="1"/>
      <c r="H14" s="1"/>
      <c r="I14" s="1"/>
      <c r="J14" s="1"/>
      <c r="K14" s="1"/>
      <c r="L14" s="1"/>
      <c r="M14" s="1"/>
      <c r="N14" s="1"/>
      <c r="O14" s="1"/>
      <c r="P14" s="1"/>
      <c r="Q14" s="269"/>
      <c r="R14" s="274">
        <v>523</v>
      </c>
      <c r="S14" s="217"/>
      <c r="T14" s="217"/>
      <c r="U14" s="217"/>
      <c r="V14" s="217"/>
      <c r="W14" s="217"/>
      <c r="X14" s="217"/>
      <c r="Y14" s="279"/>
      <c r="Z14" s="282">
        <v>0</v>
      </c>
      <c r="AA14" s="282"/>
      <c r="AB14" s="282"/>
      <c r="AC14" s="282"/>
      <c r="AD14" s="287">
        <v>523</v>
      </c>
      <c r="AE14" s="287"/>
      <c r="AF14" s="287"/>
      <c r="AG14" s="287"/>
      <c r="AH14" s="287"/>
      <c r="AI14" s="287"/>
      <c r="AJ14" s="287"/>
      <c r="AK14" s="287"/>
      <c r="AL14" s="283">
        <v>0</v>
      </c>
      <c r="AM14" s="238"/>
      <c r="AN14" s="238"/>
      <c r="AO14" s="296"/>
      <c r="AP14" s="261" t="s">
        <v>223</v>
      </c>
      <c r="AQ14" s="1"/>
      <c r="AR14" s="1"/>
      <c r="AS14" s="1"/>
      <c r="AT14" s="1"/>
      <c r="AU14" s="1"/>
      <c r="AV14" s="1"/>
      <c r="AW14" s="1"/>
      <c r="AX14" s="1"/>
      <c r="AY14" s="1"/>
      <c r="AZ14" s="1"/>
      <c r="BA14" s="1"/>
      <c r="BB14" s="1"/>
      <c r="BC14" s="1"/>
      <c r="BD14" s="1"/>
      <c r="BE14" s="1"/>
      <c r="BF14" s="269"/>
      <c r="BG14" s="274">
        <v>64847</v>
      </c>
      <c r="BH14" s="217"/>
      <c r="BI14" s="217"/>
      <c r="BJ14" s="217"/>
      <c r="BK14" s="217"/>
      <c r="BL14" s="217"/>
      <c r="BM14" s="217"/>
      <c r="BN14" s="279"/>
      <c r="BO14" s="282">
        <v>4</v>
      </c>
      <c r="BP14" s="282"/>
      <c r="BQ14" s="282"/>
      <c r="BR14" s="282"/>
      <c r="BS14" s="287" t="s">
        <v>206</v>
      </c>
      <c r="BT14" s="287"/>
      <c r="BU14" s="287"/>
      <c r="BV14" s="287"/>
      <c r="BW14" s="287"/>
      <c r="BX14" s="287"/>
      <c r="BY14" s="287"/>
      <c r="BZ14" s="287"/>
      <c r="CA14" s="287"/>
      <c r="CB14" s="325"/>
      <c r="CD14" s="261" t="s">
        <v>70</v>
      </c>
      <c r="CE14" s="1"/>
      <c r="CF14" s="1"/>
      <c r="CG14" s="1"/>
      <c r="CH14" s="1"/>
      <c r="CI14" s="1"/>
      <c r="CJ14" s="1"/>
      <c r="CK14" s="1"/>
      <c r="CL14" s="1"/>
      <c r="CM14" s="1"/>
      <c r="CN14" s="1"/>
      <c r="CO14" s="1"/>
      <c r="CP14" s="1"/>
      <c r="CQ14" s="269"/>
      <c r="CR14" s="274">
        <v>342127</v>
      </c>
      <c r="CS14" s="217"/>
      <c r="CT14" s="217"/>
      <c r="CU14" s="217"/>
      <c r="CV14" s="217"/>
      <c r="CW14" s="217"/>
      <c r="CX14" s="217"/>
      <c r="CY14" s="279"/>
      <c r="CZ14" s="282">
        <v>4.0999999999999996</v>
      </c>
      <c r="DA14" s="282"/>
      <c r="DB14" s="282"/>
      <c r="DC14" s="282"/>
      <c r="DD14" s="288">
        <v>10272</v>
      </c>
      <c r="DE14" s="217"/>
      <c r="DF14" s="217"/>
      <c r="DG14" s="217"/>
      <c r="DH14" s="217"/>
      <c r="DI14" s="217"/>
      <c r="DJ14" s="217"/>
      <c r="DK14" s="217"/>
      <c r="DL14" s="217"/>
      <c r="DM14" s="217"/>
      <c r="DN14" s="217"/>
      <c r="DO14" s="217"/>
      <c r="DP14" s="279"/>
      <c r="DQ14" s="288">
        <v>319528</v>
      </c>
      <c r="DR14" s="217"/>
      <c r="DS14" s="217"/>
      <c r="DT14" s="217"/>
      <c r="DU14" s="217"/>
      <c r="DV14" s="217"/>
      <c r="DW14" s="217"/>
      <c r="DX14" s="217"/>
      <c r="DY14" s="217"/>
      <c r="DZ14" s="217"/>
      <c r="EA14" s="217"/>
      <c r="EB14" s="217"/>
      <c r="EC14" s="326"/>
    </row>
    <row r="15" spans="2:143" ht="11.25" customHeight="1">
      <c r="B15" s="261" t="s">
        <v>324</v>
      </c>
      <c r="C15" s="1"/>
      <c r="D15" s="1"/>
      <c r="E15" s="1"/>
      <c r="F15" s="1"/>
      <c r="G15" s="1"/>
      <c r="H15" s="1"/>
      <c r="I15" s="1"/>
      <c r="J15" s="1"/>
      <c r="K15" s="1"/>
      <c r="L15" s="1"/>
      <c r="M15" s="1"/>
      <c r="N15" s="1"/>
      <c r="O15" s="1"/>
      <c r="P15" s="1"/>
      <c r="Q15" s="269"/>
      <c r="R15" s="274" t="s">
        <v>206</v>
      </c>
      <c r="S15" s="217"/>
      <c r="T15" s="217"/>
      <c r="U15" s="217"/>
      <c r="V15" s="217"/>
      <c r="W15" s="217"/>
      <c r="X15" s="217"/>
      <c r="Y15" s="279"/>
      <c r="Z15" s="282" t="s">
        <v>206</v>
      </c>
      <c r="AA15" s="282"/>
      <c r="AB15" s="282"/>
      <c r="AC15" s="282"/>
      <c r="AD15" s="287" t="s">
        <v>206</v>
      </c>
      <c r="AE15" s="287"/>
      <c r="AF15" s="287"/>
      <c r="AG15" s="287"/>
      <c r="AH15" s="287"/>
      <c r="AI15" s="287"/>
      <c r="AJ15" s="287"/>
      <c r="AK15" s="287"/>
      <c r="AL15" s="283" t="s">
        <v>206</v>
      </c>
      <c r="AM15" s="238"/>
      <c r="AN15" s="238"/>
      <c r="AO15" s="296"/>
      <c r="AP15" s="261" t="s">
        <v>357</v>
      </c>
      <c r="AQ15" s="1"/>
      <c r="AR15" s="1"/>
      <c r="AS15" s="1"/>
      <c r="AT15" s="1"/>
      <c r="AU15" s="1"/>
      <c r="AV15" s="1"/>
      <c r="AW15" s="1"/>
      <c r="AX15" s="1"/>
      <c r="AY15" s="1"/>
      <c r="AZ15" s="1"/>
      <c r="BA15" s="1"/>
      <c r="BB15" s="1"/>
      <c r="BC15" s="1"/>
      <c r="BD15" s="1"/>
      <c r="BE15" s="1"/>
      <c r="BF15" s="269"/>
      <c r="BG15" s="274">
        <v>111166</v>
      </c>
      <c r="BH15" s="217"/>
      <c r="BI15" s="217"/>
      <c r="BJ15" s="217"/>
      <c r="BK15" s="217"/>
      <c r="BL15" s="217"/>
      <c r="BM15" s="217"/>
      <c r="BN15" s="279"/>
      <c r="BO15" s="282">
        <v>6.9</v>
      </c>
      <c r="BP15" s="282"/>
      <c r="BQ15" s="282"/>
      <c r="BR15" s="282"/>
      <c r="BS15" s="287" t="s">
        <v>206</v>
      </c>
      <c r="BT15" s="287"/>
      <c r="BU15" s="287"/>
      <c r="BV15" s="287"/>
      <c r="BW15" s="287"/>
      <c r="BX15" s="287"/>
      <c r="BY15" s="287"/>
      <c r="BZ15" s="287"/>
      <c r="CA15" s="287"/>
      <c r="CB15" s="325"/>
      <c r="CD15" s="261" t="s">
        <v>358</v>
      </c>
      <c r="CE15" s="1"/>
      <c r="CF15" s="1"/>
      <c r="CG15" s="1"/>
      <c r="CH15" s="1"/>
      <c r="CI15" s="1"/>
      <c r="CJ15" s="1"/>
      <c r="CK15" s="1"/>
      <c r="CL15" s="1"/>
      <c r="CM15" s="1"/>
      <c r="CN15" s="1"/>
      <c r="CO15" s="1"/>
      <c r="CP15" s="1"/>
      <c r="CQ15" s="269"/>
      <c r="CR15" s="274">
        <v>1111929</v>
      </c>
      <c r="CS15" s="217"/>
      <c r="CT15" s="217"/>
      <c r="CU15" s="217"/>
      <c r="CV15" s="217"/>
      <c r="CW15" s="217"/>
      <c r="CX15" s="217"/>
      <c r="CY15" s="279"/>
      <c r="CZ15" s="282">
        <v>13.4</v>
      </c>
      <c r="DA15" s="282"/>
      <c r="DB15" s="282"/>
      <c r="DC15" s="282"/>
      <c r="DD15" s="288">
        <v>52262</v>
      </c>
      <c r="DE15" s="217"/>
      <c r="DF15" s="217"/>
      <c r="DG15" s="217"/>
      <c r="DH15" s="217"/>
      <c r="DI15" s="217"/>
      <c r="DJ15" s="217"/>
      <c r="DK15" s="217"/>
      <c r="DL15" s="217"/>
      <c r="DM15" s="217"/>
      <c r="DN15" s="217"/>
      <c r="DO15" s="217"/>
      <c r="DP15" s="279"/>
      <c r="DQ15" s="288">
        <v>645552</v>
      </c>
      <c r="DR15" s="217"/>
      <c r="DS15" s="217"/>
      <c r="DT15" s="217"/>
      <c r="DU15" s="217"/>
      <c r="DV15" s="217"/>
      <c r="DW15" s="217"/>
      <c r="DX15" s="217"/>
      <c r="DY15" s="217"/>
      <c r="DZ15" s="217"/>
      <c r="EA15" s="217"/>
      <c r="EB15" s="217"/>
      <c r="EC15" s="326"/>
    </row>
    <row r="16" spans="2:143" ht="11.25" customHeight="1">
      <c r="B16" s="261" t="s">
        <v>359</v>
      </c>
      <c r="C16" s="1"/>
      <c r="D16" s="1"/>
      <c r="E16" s="1"/>
      <c r="F16" s="1"/>
      <c r="G16" s="1"/>
      <c r="H16" s="1"/>
      <c r="I16" s="1"/>
      <c r="J16" s="1"/>
      <c r="K16" s="1"/>
      <c r="L16" s="1"/>
      <c r="M16" s="1"/>
      <c r="N16" s="1"/>
      <c r="O16" s="1"/>
      <c r="P16" s="1"/>
      <c r="Q16" s="269"/>
      <c r="R16" s="274">
        <v>8624</v>
      </c>
      <c r="S16" s="217"/>
      <c r="T16" s="217"/>
      <c r="U16" s="217"/>
      <c r="V16" s="217"/>
      <c r="W16" s="217"/>
      <c r="X16" s="217"/>
      <c r="Y16" s="279"/>
      <c r="Z16" s="282">
        <v>0.1</v>
      </c>
      <c r="AA16" s="282"/>
      <c r="AB16" s="282"/>
      <c r="AC16" s="282"/>
      <c r="AD16" s="287">
        <v>8624</v>
      </c>
      <c r="AE16" s="287"/>
      <c r="AF16" s="287"/>
      <c r="AG16" s="287"/>
      <c r="AH16" s="287"/>
      <c r="AI16" s="287"/>
      <c r="AJ16" s="287"/>
      <c r="AK16" s="287"/>
      <c r="AL16" s="283">
        <v>0.2</v>
      </c>
      <c r="AM16" s="238"/>
      <c r="AN16" s="238"/>
      <c r="AO16" s="296"/>
      <c r="AP16" s="261" t="s">
        <v>360</v>
      </c>
      <c r="AQ16" s="1"/>
      <c r="AR16" s="1"/>
      <c r="AS16" s="1"/>
      <c r="AT16" s="1"/>
      <c r="AU16" s="1"/>
      <c r="AV16" s="1"/>
      <c r="AW16" s="1"/>
      <c r="AX16" s="1"/>
      <c r="AY16" s="1"/>
      <c r="AZ16" s="1"/>
      <c r="BA16" s="1"/>
      <c r="BB16" s="1"/>
      <c r="BC16" s="1"/>
      <c r="BD16" s="1"/>
      <c r="BE16" s="1"/>
      <c r="BF16" s="269"/>
      <c r="BG16" s="274" t="s">
        <v>206</v>
      </c>
      <c r="BH16" s="217"/>
      <c r="BI16" s="217"/>
      <c r="BJ16" s="217"/>
      <c r="BK16" s="217"/>
      <c r="BL16" s="217"/>
      <c r="BM16" s="217"/>
      <c r="BN16" s="279"/>
      <c r="BO16" s="282" t="s">
        <v>206</v>
      </c>
      <c r="BP16" s="282"/>
      <c r="BQ16" s="282"/>
      <c r="BR16" s="282"/>
      <c r="BS16" s="287" t="s">
        <v>206</v>
      </c>
      <c r="BT16" s="287"/>
      <c r="BU16" s="287"/>
      <c r="BV16" s="287"/>
      <c r="BW16" s="287"/>
      <c r="BX16" s="287"/>
      <c r="BY16" s="287"/>
      <c r="BZ16" s="287"/>
      <c r="CA16" s="287"/>
      <c r="CB16" s="325"/>
      <c r="CD16" s="261" t="s">
        <v>361</v>
      </c>
      <c r="CE16" s="1"/>
      <c r="CF16" s="1"/>
      <c r="CG16" s="1"/>
      <c r="CH16" s="1"/>
      <c r="CI16" s="1"/>
      <c r="CJ16" s="1"/>
      <c r="CK16" s="1"/>
      <c r="CL16" s="1"/>
      <c r="CM16" s="1"/>
      <c r="CN16" s="1"/>
      <c r="CO16" s="1"/>
      <c r="CP16" s="1"/>
      <c r="CQ16" s="269"/>
      <c r="CR16" s="274">
        <v>1769</v>
      </c>
      <c r="CS16" s="217"/>
      <c r="CT16" s="217"/>
      <c r="CU16" s="217"/>
      <c r="CV16" s="217"/>
      <c r="CW16" s="217"/>
      <c r="CX16" s="217"/>
      <c r="CY16" s="279"/>
      <c r="CZ16" s="282">
        <v>0</v>
      </c>
      <c r="DA16" s="282"/>
      <c r="DB16" s="282"/>
      <c r="DC16" s="282"/>
      <c r="DD16" s="288" t="s">
        <v>206</v>
      </c>
      <c r="DE16" s="217"/>
      <c r="DF16" s="217"/>
      <c r="DG16" s="217"/>
      <c r="DH16" s="217"/>
      <c r="DI16" s="217"/>
      <c r="DJ16" s="217"/>
      <c r="DK16" s="217"/>
      <c r="DL16" s="217"/>
      <c r="DM16" s="217"/>
      <c r="DN16" s="217"/>
      <c r="DO16" s="217"/>
      <c r="DP16" s="279"/>
      <c r="DQ16" s="288">
        <v>1769</v>
      </c>
      <c r="DR16" s="217"/>
      <c r="DS16" s="217"/>
      <c r="DT16" s="217"/>
      <c r="DU16" s="217"/>
      <c r="DV16" s="217"/>
      <c r="DW16" s="217"/>
      <c r="DX16" s="217"/>
      <c r="DY16" s="217"/>
      <c r="DZ16" s="217"/>
      <c r="EA16" s="217"/>
      <c r="EB16" s="217"/>
      <c r="EC16" s="326"/>
    </row>
    <row r="17" spans="2:133" ht="11.25" customHeight="1">
      <c r="B17" s="261" t="s">
        <v>362</v>
      </c>
      <c r="C17" s="1"/>
      <c r="D17" s="1"/>
      <c r="E17" s="1"/>
      <c r="F17" s="1"/>
      <c r="G17" s="1"/>
      <c r="H17" s="1"/>
      <c r="I17" s="1"/>
      <c r="J17" s="1"/>
      <c r="K17" s="1"/>
      <c r="L17" s="1"/>
      <c r="M17" s="1"/>
      <c r="N17" s="1"/>
      <c r="O17" s="1"/>
      <c r="P17" s="1"/>
      <c r="Q17" s="269"/>
      <c r="R17" s="274">
        <v>30497</v>
      </c>
      <c r="S17" s="217"/>
      <c r="T17" s="217"/>
      <c r="U17" s="217"/>
      <c r="V17" s="217"/>
      <c r="W17" s="217"/>
      <c r="X17" s="217"/>
      <c r="Y17" s="279"/>
      <c r="Z17" s="282">
        <v>0.3</v>
      </c>
      <c r="AA17" s="282"/>
      <c r="AB17" s="282"/>
      <c r="AC17" s="282"/>
      <c r="AD17" s="287">
        <v>30497</v>
      </c>
      <c r="AE17" s="287"/>
      <c r="AF17" s="287"/>
      <c r="AG17" s="287"/>
      <c r="AH17" s="287"/>
      <c r="AI17" s="287"/>
      <c r="AJ17" s="287"/>
      <c r="AK17" s="287"/>
      <c r="AL17" s="283">
        <v>0.6</v>
      </c>
      <c r="AM17" s="238"/>
      <c r="AN17" s="238"/>
      <c r="AO17" s="296"/>
      <c r="AP17" s="261" t="s">
        <v>363</v>
      </c>
      <c r="AQ17" s="1"/>
      <c r="AR17" s="1"/>
      <c r="AS17" s="1"/>
      <c r="AT17" s="1"/>
      <c r="AU17" s="1"/>
      <c r="AV17" s="1"/>
      <c r="AW17" s="1"/>
      <c r="AX17" s="1"/>
      <c r="AY17" s="1"/>
      <c r="AZ17" s="1"/>
      <c r="BA17" s="1"/>
      <c r="BB17" s="1"/>
      <c r="BC17" s="1"/>
      <c r="BD17" s="1"/>
      <c r="BE17" s="1"/>
      <c r="BF17" s="269"/>
      <c r="BG17" s="274" t="s">
        <v>206</v>
      </c>
      <c r="BH17" s="217"/>
      <c r="BI17" s="217"/>
      <c r="BJ17" s="217"/>
      <c r="BK17" s="217"/>
      <c r="BL17" s="217"/>
      <c r="BM17" s="217"/>
      <c r="BN17" s="279"/>
      <c r="BO17" s="282" t="s">
        <v>206</v>
      </c>
      <c r="BP17" s="282"/>
      <c r="BQ17" s="282"/>
      <c r="BR17" s="282"/>
      <c r="BS17" s="287" t="s">
        <v>206</v>
      </c>
      <c r="BT17" s="287"/>
      <c r="BU17" s="287"/>
      <c r="BV17" s="287"/>
      <c r="BW17" s="287"/>
      <c r="BX17" s="287"/>
      <c r="BY17" s="287"/>
      <c r="BZ17" s="287"/>
      <c r="CA17" s="287"/>
      <c r="CB17" s="325"/>
      <c r="CD17" s="261" t="s">
        <v>365</v>
      </c>
      <c r="CE17" s="1"/>
      <c r="CF17" s="1"/>
      <c r="CG17" s="1"/>
      <c r="CH17" s="1"/>
      <c r="CI17" s="1"/>
      <c r="CJ17" s="1"/>
      <c r="CK17" s="1"/>
      <c r="CL17" s="1"/>
      <c r="CM17" s="1"/>
      <c r="CN17" s="1"/>
      <c r="CO17" s="1"/>
      <c r="CP17" s="1"/>
      <c r="CQ17" s="269"/>
      <c r="CR17" s="274">
        <v>807391</v>
      </c>
      <c r="CS17" s="217"/>
      <c r="CT17" s="217"/>
      <c r="CU17" s="217"/>
      <c r="CV17" s="217"/>
      <c r="CW17" s="217"/>
      <c r="CX17" s="217"/>
      <c r="CY17" s="279"/>
      <c r="CZ17" s="282">
        <v>9.6999999999999993</v>
      </c>
      <c r="DA17" s="282"/>
      <c r="DB17" s="282"/>
      <c r="DC17" s="282"/>
      <c r="DD17" s="288" t="s">
        <v>206</v>
      </c>
      <c r="DE17" s="217"/>
      <c r="DF17" s="217"/>
      <c r="DG17" s="217"/>
      <c r="DH17" s="217"/>
      <c r="DI17" s="217"/>
      <c r="DJ17" s="217"/>
      <c r="DK17" s="217"/>
      <c r="DL17" s="217"/>
      <c r="DM17" s="217"/>
      <c r="DN17" s="217"/>
      <c r="DO17" s="217"/>
      <c r="DP17" s="279"/>
      <c r="DQ17" s="288">
        <v>785351</v>
      </c>
      <c r="DR17" s="217"/>
      <c r="DS17" s="217"/>
      <c r="DT17" s="217"/>
      <c r="DU17" s="217"/>
      <c r="DV17" s="217"/>
      <c r="DW17" s="217"/>
      <c r="DX17" s="217"/>
      <c r="DY17" s="217"/>
      <c r="DZ17" s="217"/>
      <c r="EA17" s="217"/>
      <c r="EB17" s="217"/>
      <c r="EC17" s="326"/>
    </row>
    <row r="18" spans="2:133" ht="11.25" customHeight="1">
      <c r="B18" s="261" t="s">
        <v>366</v>
      </c>
      <c r="C18" s="1"/>
      <c r="D18" s="1"/>
      <c r="E18" s="1"/>
      <c r="F18" s="1"/>
      <c r="G18" s="1"/>
      <c r="H18" s="1"/>
      <c r="I18" s="1"/>
      <c r="J18" s="1"/>
      <c r="K18" s="1"/>
      <c r="L18" s="1"/>
      <c r="M18" s="1"/>
      <c r="N18" s="1"/>
      <c r="O18" s="1"/>
      <c r="P18" s="1"/>
      <c r="Q18" s="269"/>
      <c r="R18" s="274">
        <v>12888</v>
      </c>
      <c r="S18" s="217"/>
      <c r="T18" s="217"/>
      <c r="U18" s="217"/>
      <c r="V18" s="217"/>
      <c r="W18" s="217"/>
      <c r="X18" s="217"/>
      <c r="Y18" s="279"/>
      <c r="Z18" s="282">
        <v>0.1</v>
      </c>
      <c r="AA18" s="282"/>
      <c r="AB18" s="282"/>
      <c r="AC18" s="282"/>
      <c r="AD18" s="287">
        <v>12888</v>
      </c>
      <c r="AE18" s="287"/>
      <c r="AF18" s="287"/>
      <c r="AG18" s="287"/>
      <c r="AH18" s="287"/>
      <c r="AI18" s="287"/>
      <c r="AJ18" s="287"/>
      <c r="AK18" s="287"/>
      <c r="AL18" s="283">
        <v>0.3</v>
      </c>
      <c r="AM18" s="238"/>
      <c r="AN18" s="238"/>
      <c r="AO18" s="296"/>
      <c r="AP18" s="261" t="s">
        <v>108</v>
      </c>
      <c r="AQ18" s="1"/>
      <c r="AR18" s="1"/>
      <c r="AS18" s="1"/>
      <c r="AT18" s="1"/>
      <c r="AU18" s="1"/>
      <c r="AV18" s="1"/>
      <c r="AW18" s="1"/>
      <c r="AX18" s="1"/>
      <c r="AY18" s="1"/>
      <c r="AZ18" s="1"/>
      <c r="BA18" s="1"/>
      <c r="BB18" s="1"/>
      <c r="BC18" s="1"/>
      <c r="BD18" s="1"/>
      <c r="BE18" s="1"/>
      <c r="BF18" s="269"/>
      <c r="BG18" s="274" t="s">
        <v>206</v>
      </c>
      <c r="BH18" s="217"/>
      <c r="BI18" s="217"/>
      <c r="BJ18" s="217"/>
      <c r="BK18" s="217"/>
      <c r="BL18" s="217"/>
      <c r="BM18" s="217"/>
      <c r="BN18" s="279"/>
      <c r="BO18" s="282" t="s">
        <v>206</v>
      </c>
      <c r="BP18" s="282"/>
      <c r="BQ18" s="282"/>
      <c r="BR18" s="282"/>
      <c r="BS18" s="287" t="s">
        <v>206</v>
      </c>
      <c r="BT18" s="287"/>
      <c r="BU18" s="287"/>
      <c r="BV18" s="287"/>
      <c r="BW18" s="287"/>
      <c r="BX18" s="287"/>
      <c r="BY18" s="287"/>
      <c r="BZ18" s="287"/>
      <c r="CA18" s="287"/>
      <c r="CB18" s="325"/>
      <c r="CD18" s="261" t="s">
        <v>367</v>
      </c>
      <c r="CE18" s="1"/>
      <c r="CF18" s="1"/>
      <c r="CG18" s="1"/>
      <c r="CH18" s="1"/>
      <c r="CI18" s="1"/>
      <c r="CJ18" s="1"/>
      <c r="CK18" s="1"/>
      <c r="CL18" s="1"/>
      <c r="CM18" s="1"/>
      <c r="CN18" s="1"/>
      <c r="CO18" s="1"/>
      <c r="CP18" s="1"/>
      <c r="CQ18" s="269"/>
      <c r="CR18" s="274" t="s">
        <v>206</v>
      </c>
      <c r="CS18" s="217"/>
      <c r="CT18" s="217"/>
      <c r="CU18" s="217"/>
      <c r="CV18" s="217"/>
      <c r="CW18" s="217"/>
      <c r="CX18" s="217"/>
      <c r="CY18" s="279"/>
      <c r="CZ18" s="282" t="s">
        <v>206</v>
      </c>
      <c r="DA18" s="282"/>
      <c r="DB18" s="282"/>
      <c r="DC18" s="282"/>
      <c r="DD18" s="288" t="s">
        <v>206</v>
      </c>
      <c r="DE18" s="217"/>
      <c r="DF18" s="217"/>
      <c r="DG18" s="217"/>
      <c r="DH18" s="217"/>
      <c r="DI18" s="217"/>
      <c r="DJ18" s="217"/>
      <c r="DK18" s="217"/>
      <c r="DL18" s="217"/>
      <c r="DM18" s="217"/>
      <c r="DN18" s="217"/>
      <c r="DO18" s="217"/>
      <c r="DP18" s="279"/>
      <c r="DQ18" s="288" t="s">
        <v>206</v>
      </c>
      <c r="DR18" s="217"/>
      <c r="DS18" s="217"/>
      <c r="DT18" s="217"/>
      <c r="DU18" s="217"/>
      <c r="DV18" s="217"/>
      <c r="DW18" s="217"/>
      <c r="DX18" s="217"/>
      <c r="DY18" s="217"/>
      <c r="DZ18" s="217"/>
      <c r="EA18" s="217"/>
      <c r="EB18" s="217"/>
      <c r="EC18" s="326"/>
    </row>
    <row r="19" spans="2:133" ht="11.25" customHeight="1">
      <c r="B19" s="261" t="s">
        <v>369</v>
      </c>
      <c r="C19" s="1"/>
      <c r="D19" s="1"/>
      <c r="E19" s="1"/>
      <c r="F19" s="1"/>
      <c r="G19" s="1"/>
      <c r="H19" s="1"/>
      <c r="I19" s="1"/>
      <c r="J19" s="1"/>
      <c r="K19" s="1"/>
      <c r="L19" s="1"/>
      <c r="M19" s="1"/>
      <c r="N19" s="1"/>
      <c r="O19" s="1"/>
      <c r="P19" s="1"/>
      <c r="Q19" s="269"/>
      <c r="R19" s="274">
        <v>12888</v>
      </c>
      <c r="S19" s="217"/>
      <c r="T19" s="217"/>
      <c r="U19" s="217"/>
      <c r="V19" s="217"/>
      <c r="W19" s="217"/>
      <c r="X19" s="217"/>
      <c r="Y19" s="279"/>
      <c r="Z19" s="282">
        <v>0.1</v>
      </c>
      <c r="AA19" s="282"/>
      <c r="AB19" s="282"/>
      <c r="AC19" s="282"/>
      <c r="AD19" s="287">
        <v>12888</v>
      </c>
      <c r="AE19" s="287"/>
      <c r="AF19" s="287"/>
      <c r="AG19" s="287"/>
      <c r="AH19" s="287"/>
      <c r="AI19" s="287"/>
      <c r="AJ19" s="287"/>
      <c r="AK19" s="287"/>
      <c r="AL19" s="283">
        <v>0.3</v>
      </c>
      <c r="AM19" s="238"/>
      <c r="AN19" s="238"/>
      <c r="AO19" s="296"/>
      <c r="AP19" s="261" t="s">
        <v>258</v>
      </c>
      <c r="AQ19" s="1"/>
      <c r="AR19" s="1"/>
      <c r="AS19" s="1"/>
      <c r="AT19" s="1"/>
      <c r="AU19" s="1"/>
      <c r="AV19" s="1"/>
      <c r="AW19" s="1"/>
      <c r="AX19" s="1"/>
      <c r="AY19" s="1"/>
      <c r="AZ19" s="1"/>
      <c r="BA19" s="1"/>
      <c r="BB19" s="1"/>
      <c r="BC19" s="1"/>
      <c r="BD19" s="1"/>
      <c r="BE19" s="1"/>
      <c r="BF19" s="269"/>
      <c r="BG19" s="274">
        <v>81342</v>
      </c>
      <c r="BH19" s="217"/>
      <c r="BI19" s="217"/>
      <c r="BJ19" s="217"/>
      <c r="BK19" s="217"/>
      <c r="BL19" s="217"/>
      <c r="BM19" s="217"/>
      <c r="BN19" s="279"/>
      <c r="BO19" s="282">
        <v>5.0999999999999996</v>
      </c>
      <c r="BP19" s="282"/>
      <c r="BQ19" s="282"/>
      <c r="BR19" s="282"/>
      <c r="BS19" s="287" t="s">
        <v>206</v>
      </c>
      <c r="BT19" s="287"/>
      <c r="BU19" s="287"/>
      <c r="BV19" s="287"/>
      <c r="BW19" s="287"/>
      <c r="BX19" s="287"/>
      <c r="BY19" s="287"/>
      <c r="BZ19" s="287"/>
      <c r="CA19" s="287"/>
      <c r="CB19" s="325"/>
      <c r="CD19" s="261" t="s">
        <v>370</v>
      </c>
      <c r="CE19" s="1"/>
      <c r="CF19" s="1"/>
      <c r="CG19" s="1"/>
      <c r="CH19" s="1"/>
      <c r="CI19" s="1"/>
      <c r="CJ19" s="1"/>
      <c r="CK19" s="1"/>
      <c r="CL19" s="1"/>
      <c r="CM19" s="1"/>
      <c r="CN19" s="1"/>
      <c r="CO19" s="1"/>
      <c r="CP19" s="1"/>
      <c r="CQ19" s="269"/>
      <c r="CR19" s="274" t="s">
        <v>206</v>
      </c>
      <c r="CS19" s="217"/>
      <c r="CT19" s="217"/>
      <c r="CU19" s="217"/>
      <c r="CV19" s="217"/>
      <c r="CW19" s="217"/>
      <c r="CX19" s="217"/>
      <c r="CY19" s="279"/>
      <c r="CZ19" s="282" t="s">
        <v>206</v>
      </c>
      <c r="DA19" s="282"/>
      <c r="DB19" s="282"/>
      <c r="DC19" s="282"/>
      <c r="DD19" s="288" t="s">
        <v>206</v>
      </c>
      <c r="DE19" s="217"/>
      <c r="DF19" s="217"/>
      <c r="DG19" s="217"/>
      <c r="DH19" s="217"/>
      <c r="DI19" s="217"/>
      <c r="DJ19" s="217"/>
      <c r="DK19" s="217"/>
      <c r="DL19" s="217"/>
      <c r="DM19" s="217"/>
      <c r="DN19" s="217"/>
      <c r="DO19" s="217"/>
      <c r="DP19" s="279"/>
      <c r="DQ19" s="288" t="s">
        <v>206</v>
      </c>
      <c r="DR19" s="217"/>
      <c r="DS19" s="217"/>
      <c r="DT19" s="217"/>
      <c r="DU19" s="217"/>
      <c r="DV19" s="217"/>
      <c r="DW19" s="217"/>
      <c r="DX19" s="217"/>
      <c r="DY19" s="217"/>
      <c r="DZ19" s="217"/>
      <c r="EA19" s="217"/>
      <c r="EB19" s="217"/>
      <c r="EC19" s="326"/>
    </row>
    <row r="20" spans="2:133" ht="11.25" customHeight="1">
      <c r="B20" s="262" t="s">
        <v>371</v>
      </c>
      <c r="C20" s="266"/>
      <c r="D20" s="266"/>
      <c r="E20" s="266"/>
      <c r="F20" s="266"/>
      <c r="G20" s="266"/>
      <c r="H20" s="266"/>
      <c r="I20" s="266"/>
      <c r="J20" s="266"/>
      <c r="K20" s="266"/>
      <c r="L20" s="266"/>
      <c r="M20" s="266"/>
      <c r="N20" s="266"/>
      <c r="O20" s="266"/>
      <c r="P20" s="266"/>
      <c r="Q20" s="270"/>
      <c r="R20" s="274" t="s">
        <v>206</v>
      </c>
      <c r="S20" s="217"/>
      <c r="T20" s="217"/>
      <c r="U20" s="217"/>
      <c r="V20" s="217"/>
      <c r="W20" s="217"/>
      <c r="X20" s="217"/>
      <c r="Y20" s="279"/>
      <c r="Z20" s="282" t="s">
        <v>206</v>
      </c>
      <c r="AA20" s="282"/>
      <c r="AB20" s="282"/>
      <c r="AC20" s="282"/>
      <c r="AD20" s="287" t="s">
        <v>206</v>
      </c>
      <c r="AE20" s="287"/>
      <c r="AF20" s="287"/>
      <c r="AG20" s="287"/>
      <c r="AH20" s="287"/>
      <c r="AI20" s="287"/>
      <c r="AJ20" s="287"/>
      <c r="AK20" s="287"/>
      <c r="AL20" s="283" t="s">
        <v>206</v>
      </c>
      <c r="AM20" s="238"/>
      <c r="AN20" s="238"/>
      <c r="AO20" s="296"/>
      <c r="AP20" s="261" t="s">
        <v>372</v>
      </c>
      <c r="AQ20" s="1"/>
      <c r="AR20" s="1"/>
      <c r="AS20" s="1"/>
      <c r="AT20" s="1"/>
      <c r="AU20" s="1"/>
      <c r="AV20" s="1"/>
      <c r="AW20" s="1"/>
      <c r="AX20" s="1"/>
      <c r="AY20" s="1"/>
      <c r="AZ20" s="1"/>
      <c r="BA20" s="1"/>
      <c r="BB20" s="1"/>
      <c r="BC20" s="1"/>
      <c r="BD20" s="1"/>
      <c r="BE20" s="1"/>
      <c r="BF20" s="269"/>
      <c r="BG20" s="274">
        <v>81342</v>
      </c>
      <c r="BH20" s="217"/>
      <c r="BI20" s="217"/>
      <c r="BJ20" s="217"/>
      <c r="BK20" s="217"/>
      <c r="BL20" s="217"/>
      <c r="BM20" s="217"/>
      <c r="BN20" s="279"/>
      <c r="BO20" s="282">
        <v>5.0999999999999996</v>
      </c>
      <c r="BP20" s="282"/>
      <c r="BQ20" s="282"/>
      <c r="BR20" s="282"/>
      <c r="BS20" s="287" t="s">
        <v>206</v>
      </c>
      <c r="BT20" s="287"/>
      <c r="BU20" s="287"/>
      <c r="BV20" s="287"/>
      <c r="BW20" s="287"/>
      <c r="BX20" s="287"/>
      <c r="BY20" s="287"/>
      <c r="BZ20" s="287"/>
      <c r="CA20" s="287"/>
      <c r="CB20" s="325"/>
      <c r="CD20" s="261" t="s">
        <v>198</v>
      </c>
      <c r="CE20" s="1"/>
      <c r="CF20" s="1"/>
      <c r="CG20" s="1"/>
      <c r="CH20" s="1"/>
      <c r="CI20" s="1"/>
      <c r="CJ20" s="1"/>
      <c r="CK20" s="1"/>
      <c r="CL20" s="1"/>
      <c r="CM20" s="1"/>
      <c r="CN20" s="1"/>
      <c r="CO20" s="1"/>
      <c r="CP20" s="1"/>
      <c r="CQ20" s="269"/>
      <c r="CR20" s="274">
        <v>8310341</v>
      </c>
      <c r="CS20" s="217"/>
      <c r="CT20" s="217"/>
      <c r="CU20" s="217"/>
      <c r="CV20" s="217"/>
      <c r="CW20" s="217"/>
      <c r="CX20" s="217"/>
      <c r="CY20" s="279"/>
      <c r="CZ20" s="282">
        <v>100</v>
      </c>
      <c r="DA20" s="282"/>
      <c r="DB20" s="282"/>
      <c r="DC20" s="282"/>
      <c r="DD20" s="288">
        <v>693045</v>
      </c>
      <c r="DE20" s="217"/>
      <c r="DF20" s="217"/>
      <c r="DG20" s="217"/>
      <c r="DH20" s="217"/>
      <c r="DI20" s="217"/>
      <c r="DJ20" s="217"/>
      <c r="DK20" s="217"/>
      <c r="DL20" s="217"/>
      <c r="DM20" s="217"/>
      <c r="DN20" s="217"/>
      <c r="DO20" s="217"/>
      <c r="DP20" s="279"/>
      <c r="DQ20" s="288">
        <v>5744527</v>
      </c>
      <c r="DR20" s="217"/>
      <c r="DS20" s="217"/>
      <c r="DT20" s="217"/>
      <c r="DU20" s="217"/>
      <c r="DV20" s="217"/>
      <c r="DW20" s="217"/>
      <c r="DX20" s="217"/>
      <c r="DY20" s="217"/>
      <c r="DZ20" s="217"/>
      <c r="EA20" s="217"/>
      <c r="EB20" s="217"/>
      <c r="EC20" s="326"/>
    </row>
    <row r="21" spans="2:133" ht="11.25" customHeight="1">
      <c r="B21" s="261" t="s">
        <v>347</v>
      </c>
      <c r="C21" s="1"/>
      <c r="D21" s="1"/>
      <c r="E21" s="1"/>
      <c r="F21" s="1"/>
      <c r="G21" s="1"/>
      <c r="H21" s="1"/>
      <c r="I21" s="1"/>
      <c r="J21" s="1"/>
      <c r="K21" s="1"/>
      <c r="L21" s="1"/>
      <c r="M21" s="1"/>
      <c r="N21" s="1"/>
      <c r="O21" s="1"/>
      <c r="P21" s="1"/>
      <c r="Q21" s="269"/>
      <c r="R21" s="274">
        <v>3374881</v>
      </c>
      <c r="S21" s="217"/>
      <c r="T21" s="217"/>
      <c r="U21" s="217"/>
      <c r="V21" s="217"/>
      <c r="W21" s="217"/>
      <c r="X21" s="217"/>
      <c r="Y21" s="279"/>
      <c r="Z21" s="282">
        <v>38.6</v>
      </c>
      <c r="AA21" s="282"/>
      <c r="AB21" s="282"/>
      <c r="AC21" s="282"/>
      <c r="AD21" s="287">
        <v>3009140</v>
      </c>
      <c r="AE21" s="287"/>
      <c r="AF21" s="287"/>
      <c r="AG21" s="287"/>
      <c r="AH21" s="287"/>
      <c r="AI21" s="287"/>
      <c r="AJ21" s="287"/>
      <c r="AK21" s="287"/>
      <c r="AL21" s="283">
        <v>59.5</v>
      </c>
      <c r="AM21" s="238"/>
      <c r="AN21" s="238"/>
      <c r="AO21" s="296"/>
      <c r="AP21" s="261" t="s">
        <v>375</v>
      </c>
      <c r="AQ21" s="300"/>
      <c r="AR21" s="300"/>
      <c r="AS21" s="300"/>
      <c r="AT21" s="300"/>
      <c r="AU21" s="300"/>
      <c r="AV21" s="300"/>
      <c r="AW21" s="300"/>
      <c r="AX21" s="300"/>
      <c r="AY21" s="300"/>
      <c r="AZ21" s="300"/>
      <c r="BA21" s="300"/>
      <c r="BB21" s="300"/>
      <c r="BC21" s="300"/>
      <c r="BD21" s="300"/>
      <c r="BE21" s="300"/>
      <c r="BF21" s="314"/>
      <c r="BG21" s="274">
        <v>274</v>
      </c>
      <c r="BH21" s="217"/>
      <c r="BI21" s="217"/>
      <c r="BJ21" s="217"/>
      <c r="BK21" s="217"/>
      <c r="BL21" s="217"/>
      <c r="BM21" s="217"/>
      <c r="BN21" s="279"/>
      <c r="BO21" s="282">
        <v>0</v>
      </c>
      <c r="BP21" s="282"/>
      <c r="BQ21" s="282"/>
      <c r="BR21" s="282"/>
      <c r="BS21" s="287" t="s">
        <v>206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300</v>
      </c>
      <c r="C22" s="1"/>
      <c r="D22" s="1"/>
      <c r="E22" s="1"/>
      <c r="F22" s="1"/>
      <c r="G22" s="1"/>
      <c r="H22" s="1"/>
      <c r="I22" s="1"/>
      <c r="J22" s="1"/>
      <c r="K22" s="1"/>
      <c r="L22" s="1"/>
      <c r="M22" s="1"/>
      <c r="N22" s="1"/>
      <c r="O22" s="1"/>
      <c r="P22" s="1"/>
      <c r="Q22" s="269"/>
      <c r="R22" s="274">
        <v>3009140</v>
      </c>
      <c r="S22" s="217"/>
      <c r="T22" s="217"/>
      <c r="U22" s="217"/>
      <c r="V22" s="217"/>
      <c r="W22" s="217"/>
      <c r="X22" s="217"/>
      <c r="Y22" s="279"/>
      <c r="Z22" s="282">
        <v>34.4</v>
      </c>
      <c r="AA22" s="282"/>
      <c r="AB22" s="282"/>
      <c r="AC22" s="282"/>
      <c r="AD22" s="287">
        <v>3009140</v>
      </c>
      <c r="AE22" s="287"/>
      <c r="AF22" s="287"/>
      <c r="AG22" s="287"/>
      <c r="AH22" s="287"/>
      <c r="AI22" s="287"/>
      <c r="AJ22" s="287"/>
      <c r="AK22" s="287"/>
      <c r="AL22" s="283">
        <v>59.5</v>
      </c>
      <c r="AM22" s="238"/>
      <c r="AN22" s="238"/>
      <c r="AO22" s="296"/>
      <c r="AP22" s="261" t="s">
        <v>378</v>
      </c>
      <c r="AQ22" s="300"/>
      <c r="AR22" s="300"/>
      <c r="AS22" s="300"/>
      <c r="AT22" s="300"/>
      <c r="AU22" s="300"/>
      <c r="AV22" s="300"/>
      <c r="AW22" s="300"/>
      <c r="AX22" s="300"/>
      <c r="AY22" s="300"/>
      <c r="AZ22" s="300"/>
      <c r="BA22" s="300"/>
      <c r="BB22" s="300"/>
      <c r="BC22" s="300"/>
      <c r="BD22" s="300"/>
      <c r="BE22" s="300"/>
      <c r="BF22" s="314"/>
      <c r="BG22" s="274" t="s">
        <v>206</v>
      </c>
      <c r="BH22" s="217"/>
      <c r="BI22" s="217"/>
      <c r="BJ22" s="217"/>
      <c r="BK22" s="217"/>
      <c r="BL22" s="217"/>
      <c r="BM22" s="217"/>
      <c r="BN22" s="279"/>
      <c r="BO22" s="282" t="s">
        <v>206</v>
      </c>
      <c r="BP22" s="282"/>
      <c r="BQ22" s="282"/>
      <c r="BR22" s="282"/>
      <c r="BS22" s="287" t="s">
        <v>206</v>
      </c>
      <c r="BT22" s="287"/>
      <c r="BU22" s="287"/>
      <c r="BV22" s="287"/>
      <c r="BW22" s="287"/>
      <c r="BX22" s="287"/>
      <c r="BY22" s="287"/>
      <c r="BZ22" s="287"/>
      <c r="CA22" s="287"/>
      <c r="CB22" s="325"/>
      <c r="CD22" s="182" t="s">
        <v>379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297</v>
      </c>
      <c r="C23" s="1"/>
      <c r="D23" s="1"/>
      <c r="E23" s="1"/>
      <c r="F23" s="1"/>
      <c r="G23" s="1"/>
      <c r="H23" s="1"/>
      <c r="I23" s="1"/>
      <c r="J23" s="1"/>
      <c r="K23" s="1"/>
      <c r="L23" s="1"/>
      <c r="M23" s="1"/>
      <c r="N23" s="1"/>
      <c r="O23" s="1"/>
      <c r="P23" s="1"/>
      <c r="Q23" s="269"/>
      <c r="R23" s="274">
        <v>365741</v>
      </c>
      <c r="S23" s="217"/>
      <c r="T23" s="217"/>
      <c r="U23" s="217"/>
      <c r="V23" s="217"/>
      <c r="W23" s="217"/>
      <c r="X23" s="217"/>
      <c r="Y23" s="279"/>
      <c r="Z23" s="282">
        <v>4.2</v>
      </c>
      <c r="AA23" s="282"/>
      <c r="AB23" s="282"/>
      <c r="AC23" s="282"/>
      <c r="AD23" s="287" t="s">
        <v>206</v>
      </c>
      <c r="AE23" s="287"/>
      <c r="AF23" s="287"/>
      <c r="AG23" s="287"/>
      <c r="AH23" s="287"/>
      <c r="AI23" s="287"/>
      <c r="AJ23" s="287"/>
      <c r="AK23" s="287"/>
      <c r="AL23" s="283" t="s">
        <v>206</v>
      </c>
      <c r="AM23" s="238"/>
      <c r="AN23" s="238"/>
      <c r="AO23" s="296"/>
      <c r="AP23" s="261" t="s">
        <v>64</v>
      </c>
      <c r="AQ23" s="300"/>
      <c r="AR23" s="300"/>
      <c r="AS23" s="300"/>
      <c r="AT23" s="300"/>
      <c r="AU23" s="300"/>
      <c r="AV23" s="300"/>
      <c r="AW23" s="300"/>
      <c r="AX23" s="300"/>
      <c r="AY23" s="300"/>
      <c r="AZ23" s="300"/>
      <c r="BA23" s="300"/>
      <c r="BB23" s="300"/>
      <c r="BC23" s="300"/>
      <c r="BD23" s="300"/>
      <c r="BE23" s="300"/>
      <c r="BF23" s="314"/>
      <c r="BG23" s="274">
        <v>81068</v>
      </c>
      <c r="BH23" s="217"/>
      <c r="BI23" s="217"/>
      <c r="BJ23" s="217"/>
      <c r="BK23" s="217"/>
      <c r="BL23" s="217"/>
      <c r="BM23" s="217"/>
      <c r="BN23" s="279"/>
      <c r="BO23" s="282">
        <v>5</v>
      </c>
      <c r="BP23" s="282"/>
      <c r="BQ23" s="282"/>
      <c r="BR23" s="282"/>
      <c r="BS23" s="287" t="s">
        <v>206</v>
      </c>
      <c r="BT23" s="287"/>
      <c r="BU23" s="287"/>
      <c r="BV23" s="287"/>
      <c r="BW23" s="287"/>
      <c r="BX23" s="287"/>
      <c r="BY23" s="287"/>
      <c r="BZ23" s="287"/>
      <c r="CA23" s="287"/>
      <c r="CB23" s="325"/>
      <c r="CD23" s="182" t="s">
        <v>320</v>
      </c>
      <c r="CE23" s="139"/>
      <c r="CF23" s="139"/>
      <c r="CG23" s="139"/>
      <c r="CH23" s="139"/>
      <c r="CI23" s="139"/>
      <c r="CJ23" s="139"/>
      <c r="CK23" s="139"/>
      <c r="CL23" s="139"/>
      <c r="CM23" s="139"/>
      <c r="CN23" s="139"/>
      <c r="CO23" s="139"/>
      <c r="CP23" s="139"/>
      <c r="CQ23" s="144"/>
      <c r="CR23" s="182" t="s">
        <v>380</v>
      </c>
      <c r="CS23" s="139"/>
      <c r="CT23" s="139"/>
      <c r="CU23" s="139"/>
      <c r="CV23" s="139"/>
      <c r="CW23" s="139"/>
      <c r="CX23" s="139"/>
      <c r="CY23" s="144"/>
      <c r="CZ23" s="182" t="s">
        <v>384</v>
      </c>
      <c r="DA23" s="139"/>
      <c r="DB23" s="139"/>
      <c r="DC23" s="144"/>
      <c r="DD23" s="182" t="s">
        <v>303</v>
      </c>
      <c r="DE23" s="139"/>
      <c r="DF23" s="139"/>
      <c r="DG23" s="139"/>
      <c r="DH23" s="139"/>
      <c r="DI23" s="139"/>
      <c r="DJ23" s="139"/>
      <c r="DK23" s="144"/>
      <c r="DL23" s="345" t="s">
        <v>236</v>
      </c>
      <c r="DM23" s="348"/>
      <c r="DN23" s="348"/>
      <c r="DO23" s="348"/>
      <c r="DP23" s="348"/>
      <c r="DQ23" s="348"/>
      <c r="DR23" s="348"/>
      <c r="DS23" s="348"/>
      <c r="DT23" s="348"/>
      <c r="DU23" s="348"/>
      <c r="DV23" s="352"/>
      <c r="DW23" s="182" t="s">
        <v>386</v>
      </c>
      <c r="DX23" s="139"/>
      <c r="DY23" s="139"/>
      <c r="DZ23" s="139"/>
      <c r="EA23" s="139"/>
      <c r="EB23" s="139"/>
      <c r="EC23" s="144"/>
    </row>
    <row r="24" spans="2:133" ht="11.25" customHeight="1">
      <c r="B24" s="261" t="s">
        <v>387</v>
      </c>
      <c r="C24" s="1"/>
      <c r="D24" s="1"/>
      <c r="E24" s="1"/>
      <c r="F24" s="1"/>
      <c r="G24" s="1"/>
      <c r="H24" s="1"/>
      <c r="I24" s="1"/>
      <c r="J24" s="1"/>
      <c r="K24" s="1"/>
      <c r="L24" s="1"/>
      <c r="M24" s="1"/>
      <c r="N24" s="1"/>
      <c r="O24" s="1"/>
      <c r="P24" s="1"/>
      <c r="Q24" s="269"/>
      <c r="R24" s="274" t="s">
        <v>206</v>
      </c>
      <c r="S24" s="217"/>
      <c r="T24" s="217"/>
      <c r="U24" s="217"/>
      <c r="V24" s="217"/>
      <c r="W24" s="217"/>
      <c r="X24" s="217"/>
      <c r="Y24" s="279"/>
      <c r="Z24" s="282" t="s">
        <v>206</v>
      </c>
      <c r="AA24" s="282"/>
      <c r="AB24" s="282"/>
      <c r="AC24" s="282"/>
      <c r="AD24" s="287" t="s">
        <v>206</v>
      </c>
      <c r="AE24" s="287"/>
      <c r="AF24" s="287"/>
      <c r="AG24" s="287"/>
      <c r="AH24" s="287"/>
      <c r="AI24" s="287"/>
      <c r="AJ24" s="287"/>
      <c r="AK24" s="287"/>
      <c r="AL24" s="283" t="s">
        <v>206</v>
      </c>
      <c r="AM24" s="238"/>
      <c r="AN24" s="238"/>
      <c r="AO24" s="296"/>
      <c r="AP24" s="261" t="s">
        <v>388</v>
      </c>
      <c r="AQ24" s="300"/>
      <c r="AR24" s="300"/>
      <c r="AS24" s="300"/>
      <c r="AT24" s="300"/>
      <c r="AU24" s="300"/>
      <c r="AV24" s="300"/>
      <c r="AW24" s="300"/>
      <c r="AX24" s="300"/>
      <c r="AY24" s="300"/>
      <c r="AZ24" s="300"/>
      <c r="BA24" s="300"/>
      <c r="BB24" s="300"/>
      <c r="BC24" s="300"/>
      <c r="BD24" s="300"/>
      <c r="BE24" s="300"/>
      <c r="BF24" s="314"/>
      <c r="BG24" s="274" t="s">
        <v>206</v>
      </c>
      <c r="BH24" s="217"/>
      <c r="BI24" s="217"/>
      <c r="BJ24" s="217"/>
      <c r="BK24" s="217"/>
      <c r="BL24" s="217"/>
      <c r="BM24" s="217"/>
      <c r="BN24" s="279"/>
      <c r="BO24" s="282" t="s">
        <v>206</v>
      </c>
      <c r="BP24" s="282"/>
      <c r="BQ24" s="282"/>
      <c r="BR24" s="282"/>
      <c r="BS24" s="287" t="s">
        <v>206</v>
      </c>
      <c r="BT24" s="287"/>
      <c r="BU24" s="287"/>
      <c r="BV24" s="287"/>
      <c r="BW24" s="287"/>
      <c r="BX24" s="287"/>
      <c r="BY24" s="287"/>
      <c r="BZ24" s="287"/>
      <c r="CA24" s="287"/>
      <c r="CB24" s="325"/>
      <c r="CD24" s="260" t="s">
        <v>389</v>
      </c>
      <c r="CE24" s="265"/>
      <c r="CF24" s="265"/>
      <c r="CG24" s="265"/>
      <c r="CH24" s="265"/>
      <c r="CI24" s="265"/>
      <c r="CJ24" s="265"/>
      <c r="CK24" s="265"/>
      <c r="CL24" s="265"/>
      <c r="CM24" s="265"/>
      <c r="CN24" s="265"/>
      <c r="CO24" s="265"/>
      <c r="CP24" s="265"/>
      <c r="CQ24" s="268"/>
      <c r="CR24" s="273">
        <v>3302561</v>
      </c>
      <c r="CS24" s="276"/>
      <c r="CT24" s="276"/>
      <c r="CU24" s="276"/>
      <c r="CV24" s="276"/>
      <c r="CW24" s="276"/>
      <c r="CX24" s="276"/>
      <c r="CY24" s="278"/>
      <c r="CZ24" s="291">
        <v>39.700000000000003</v>
      </c>
      <c r="DA24" s="293"/>
      <c r="DB24" s="293"/>
      <c r="DC24" s="337"/>
      <c r="DD24" s="341">
        <v>2526933</v>
      </c>
      <c r="DE24" s="276"/>
      <c r="DF24" s="276"/>
      <c r="DG24" s="276"/>
      <c r="DH24" s="276"/>
      <c r="DI24" s="276"/>
      <c r="DJ24" s="276"/>
      <c r="DK24" s="278"/>
      <c r="DL24" s="341">
        <v>2350938</v>
      </c>
      <c r="DM24" s="276"/>
      <c r="DN24" s="276"/>
      <c r="DO24" s="276"/>
      <c r="DP24" s="276"/>
      <c r="DQ24" s="276"/>
      <c r="DR24" s="276"/>
      <c r="DS24" s="276"/>
      <c r="DT24" s="276"/>
      <c r="DU24" s="276"/>
      <c r="DV24" s="278"/>
      <c r="DW24" s="291">
        <v>46.2</v>
      </c>
      <c r="DX24" s="293"/>
      <c r="DY24" s="293"/>
      <c r="DZ24" s="293"/>
      <c r="EA24" s="293"/>
      <c r="EB24" s="293"/>
      <c r="EC24" s="295"/>
    </row>
    <row r="25" spans="2:133" ht="11.25" customHeight="1">
      <c r="B25" s="261" t="s">
        <v>88</v>
      </c>
      <c r="C25" s="1"/>
      <c r="D25" s="1"/>
      <c r="E25" s="1"/>
      <c r="F25" s="1"/>
      <c r="G25" s="1"/>
      <c r="H25" s="1"/>
      <c r="I25" s="1"/>
      <c r="J25" s="1"/>
      <c r="K25" s="1"/>
      <c r="L25" s="1"/>
      <c r="M25" s="1"/>
      <c r="N25" s="1"/>
      <c r="O25" s="1"/>
      <c r="P25" s="1"/>
      <c r="Q25" s="269"/>
      <c r="R25" s="274">
        <v>5493803</v>
      </c>
      <c r="S25" s="217"/>
      <c r="T25" s="217"/>
      <c r="U25" s="217"/>
      <c r="V25" s="217"/>
      <c r="W25" s="217"/>
      <c r="X25" s="217"/>
      <c r="Y25" s="279"/>
      <c r="Z25" s="282">
        <v>62.9</v>
      </c>
      <c r="AA25" s="282"/>
      <c r="AB25" s="282"/>
      <c r="AC25" s="282"/>
      <c r="AD25" s="287">
        <v>5046994</v>
      </c>
      <c r="AE25" s="287"/>
      <c r="AF25" s="287"/>
      <c r="AG25" s="287"/>
      <c r="AH25" s="287"/>
      <c r="AI25" s="287"/>
      <c r="AJ25" s="287"/>
      <c r="AK25" s="287"/>
      <c r="AL25" s="283">
        <v>99.8</v>
      </c>
      <c r="AM25" s="238"/>
      <c r="AN25" s="238"/>
      <c r="AO25" s="296"/>
      <c r="AP25" s="261" t="s">
        <v>277</v>
      </c>
      <c r="AQ25" s="300"/>
      <c r="AR25" s="300"/>
      <c r="AS25" s="300"/>
      <c r="AT25" s="300"/>
      <c r="AU25" s="300"/>
      <c r="AV25" s="300"/>
      <c r="AW25" s="300"/>
      <c r="AX25" s="300"/>
      <c r="AY25" s="300"/>
      <c r="AZ25" s="300"/>
      <c r="BA25" s="300"/>
      <c r="BB25" s="300"/>
      <c r="BC25" s="300"/>
      <c r="BD25" s="300"/>
      <c r="BE25" s="300"/>
      <c r="BF25" s="314"/>
      <c r="BG25" s="274" t="s">
        <v>206</v>
      </c>
      <c r="BH25" s="217"/>
      <c r="BI25" s="217"/>
      <c r="BJ25" s="217"/>
      <c r="BK25" s="217"/>
      <c r="BL25" s="217"/>
      <c r="BM25" s="217"/>
      <c r="BN25" s="279"/>
      <c r="BO25" s="282" t="s">
        <v>206</v>
      </c>
      <c r="BP25" s="282"/>
      <c r="BQ25" s="282"/>
      <c r="BR25" s="282"/>
      <c r="BS25" s="287" t="s">
        <v>206</v>
      </c>
      <c r="BT25" s="287"/>
      <c r="BU25" s="287"/>
      <c r="BV25" s="287"/>
      <c r="BW25" s="287"/>
      <c r="BX25" s="287"/>
      <c r="BY25" s="287"/>
      <c r="BZ25" s="287"/>
      <c r="CA25" s="287"/>
      <c r="CB25" s="325"/>
      <c r="CD25" s="261" t="s">
        <v>204</v>
      </c>
      <c r="CE25" s="1"/>
      <c r="CF25" s="1"/>
      <c r="CG25" s="1"/>
      <c r="CH25" s="1"/>
      <c r="CI25" s="1"/>
      <c r="CJ25" s="1"/>
      <c r="CK25" s="1"/>
      <c r="CL25" s="1"/>
      <c r="CM25" s="1"/>
      <c r="CN25" s="1"/>
      <c r="CO25" s="1"/>
      <c r="CP25" s="1"/>
      <c r="CQ25" s="269"/>
      <c r="CR25" s="274">
        <v>1530184</v>
      </c>
      <c r="CS25" s="313"/>
      <c r="CT25" s="313"/>
      <c r="CU25" s="313"/>
      <c r="CV25" s="313"/>
      <c r="CW25" s="313"/>
      <c r="CX25" s="313"/>
      <c r="CY25" s="332"/>
      <c r="CZ25" s="283">
        <v>18.399999999999999</v>
      </c>
      <c r="DA25" s="335"/>
      <c r="DB25" s="335"/>
      <c r="DC25" s="338"/>
      <c r="DD25" s="288">
        <v>1372225</v>
      </c>
      <c r="DE25" s="313"/>
      <c r="DF25" s="313"/>
      <c r="DG25" s="313"/>
      <c r="DH25" s="313"/>
      <c r="DI25" s="313"/>
      <c r="DJ25" s="313"/>
      <c r="DK25" s="332"/>
      <c r="DL25" s="288">
        <v>1370539</v>
      </c>
      <c r="DM25" s="313"/>
      <c r="DN25" s="313"/>
      <c r="DO25" s="313"/>
      <c r="DP25" s="313"/>
      <c r="DQ25" s="313"/>
      <c r="DR25" s="313"/>
      <c r="DS25" s="313"/>
      <c r="DT25" s="313"/>
      <c r="DU25" s="313"/>
      <c r="DV25" s="332"/>
      <c r="DW25" s="283">
        <v>26.9</v>
      </c>
      <c r="DX25" s="335"/>
      <c r="DY25" s="335"/>
      <c r="DZ25" s="335"/>
      <c r="EA25" s="335"/>
      <c r="EB25" s="335"/>
      <c r="EC25" s="360"/>
    </row>
    <row r="26" spans="2:133" ht="11.25" customHeight="1">
      <c r="B26" s="261" t="s">
        <v>392</v>
      </c>
      <c r="C26" s="1"/>
      <c r="D26" s="1"/>
      <c r="E26" s="1"/>
      <c r="F26" s="1"/>
      <c r="G26" s="1"/>
      <c r="H26" s="1"/>
      <c r="I26" s="1"/>
      <c r="J26" s="1"/>
      <c r="K26" s="1"/>
      <c r="L26" s="1"/>
      <c r="M26" s="1"/>
      <c r="N26" s="1"/>
      <c r="O26" s="1"/>
      <c r="P26" s="1"/>
      <c r="Q26" s="269"/>
      <c r="R26" s="274">
        <v>1067</v>
      </c>
      <c r="S26" s="217"/>
      <c r="T26" s="217"/>
      <c r="U26" s="217"/>
      <c r="V26" s="217"/>
      <c r="W26" s="217"/>
      <c r="X26" s="217"/>
      <c r="Y26" s="279"/>
      <c r="Z26" s="282">
        <v>0</v>
      </c>
      <c r="AA26" s="282"/>
      <c r="AB26" s="282"/>
      <c r="AC26" s="282"/>
      <c r="AD26" s="287">
        <v>1067</v>
      </c>
      <c r="AE26" s="287"/>
      <c r="AF26" s="287"/>
      <c r="AG26" s="287"/>
      <c r="AH26" s="287"/>
      <c r="AI26" s="287"/>
      <c r="AJ26" s="287"/>
      <c r="AK26" s="287"/>
      <c r="AL26" s="283">
        <v>0</v>
      </c>
      <c r="AM26" s="238"/>
      <c r="AN26" s="238"/>
      <c r="AO26" s="296"/>
      <c r="AP26" s="261" t="s">
        <v>395</v>
      </c>
      <c r="AQ26" s="300"/>
      <c r="AR26" s="300"/>
      <c r="AS26" s="300"/>
      <c r="AT26" s="300"/>
      <c r="AU26" s="300"/>
      <c r="AV26" s="300"/>
      <c r="AW26" s="300"/>
      <c r="AX26" s="300"/>
      <c r="AY26" s="300"/>
      <c r="AZ26" s="300"/>
      <c r="BA26" s="300"/>
      <c r="BB26" s="300"/>
      <c r="BC26" s="300"/>
      <c r="BD26" s="300"/>
      <c r="BE26" s="300"/>
      <c r="BF26" s="314"/>
      <c r="BG26" s="274" t="s">
        <v>206</v>
      </c>
      <c r="BH26" s="217"/>
      <c r="BI26" s="217"/>
      <c r="BJ26" s="217"/>
      <c r="BK26" s="217"/>
      <c r="BL26" s="217"/>
      <c r="BM26" s="217"/>
      <c r="BN26" s="279"/>
      <c r="BO26" s="282" t="s">
        <v>206</v>
      </c>
      <c r="BP26" s="282"/>
      <c r="BQ26" s="282"/>
      <c r="BR26" s="282"/>
      <c r="BS26" s="287" t="s">
        <v>206</v>
      </c>
      <c r="BT26" s="287"/>
      <c r="BU26" s="287"/>
      <c r="BV26" s="287"/>
      <c r="BW26" s="287"/>
      <c r="BX26" s="287"/>
      <c r="BY26" s="287"/>
      <c r="BZ26" s="287"/>
      <c r="CA26" s="287"/>
      <c r="CB26" s="325"/>
      <c r="CD26" s="261" t="s">
        <v>127</v>
      </c>
      <c r="CE26" s="1"/>
      <c r="CF26" s="1"/>
      <c r="CG26" s="1"/>
      <c r="CH26" s="1"/>
      <c r="CI26" s="1"/>
      <c r="CJ26" s="1"/>
      <c r="CK26" s="1"/>
      <c r="CL26" s="1"/>
      <c r="CM26" s="1"/>
      <c r="CN26" s="1"/>
      <c r="CO26" s="1"/>
      <c r="CP26" s="1"/>
      <c r="CQ26" s="269"/>
      <c r="CR26" s="274">
        <v>824981</v>
      </c>
      <c r="CS26" s="217"/>
      <c r="CT26" s="217"/>
      <c r="CU26" s="217"/>
      <c r="CV26" s="217"/>
      <c r="CW26" s="217"/>
      <c r="CX26" s="217"/>
      <c r="CY26" s="279"/>
      <c r="CZ26" s="283">
        <v>9.9</v>
      </c>
      <c r="DA26" s="335"/>
      <c r="DB26" s="335"/>
      <c r="DC26" s="338"/>
      <c r="DD26" s="288">
        <v>716869</v>
      </c>
      <c r="DE26" s="217"/>
      <c r="DF26" s="217"/>
      <c r="DG26" s="217"/>
      <c r="DH26" s="217"/>
      <c r="DI26" s="217"/>
      <c r="DJ26" s="217"/>
      <c r="DK26" s="279"/>
      <c r="DL26" s="288" t="s">
        <v>206</v>
      </c>
      <c r="DM26" s="217"/>
      <c r="DN26" s="217"/>
      <c r="DO26" s="217"/>
      <c r="DP26" s="217"/>
      <c r="DQ26" s="217"/>
      <c r="DR26" s="217"/>
      <c r="DS26" s="217"/>
      <c r="DT26" s="217"/>
      <c r="DU26" s="217"/>
      <c r="DV26" s="279"/>
      <c r="DW26" s="283" t="s">
        <v>206</v>
      </c>
      <c r="DX26" s="335"/>
      <c r="DY26" s="335"/>
      <c r="DZ26" s="335"/>
      <c r="EA26" s="335"/>
      <c r="EB26" s="335"/>
      <c r="EC26" s="360"/>
    </row>
    <row r="27" spans="2:133" ht="11.25" customHeight="1">
      <c r="B27" s="261" t="s">
        <v>160</v>
      </c>
      <c r="C27" s="1"/>
      <c r="D27" s="1"/>
      <c r="E27" s="1"/>
      <c r="F27" s="1"/>
      <c r="G27" s="1"/>
      <c r="H27" s="1"/>
      <c r="I27" s="1"/>
      <c r="J27" s="1"/>
      <c r="K27" s="1"/>
      <c r="L27" s="1"/>
      <c r="M27" s="1"/>
      <c r="N27" s="1"/>
      <c r="O27" s="1"/>
      <c r="P27" s="1"/>
      <c r="Q27" s="269"/>
      <c r="R27" s="274">
        <v>49674</v>
      </c>
      <c r="S27" s="217"/>
      <c r="T27" s="217"/>
      <c r="U27" s="217"/>
      <c r="V27" s="217"/>
      <c r="W27" s="217"/>
      <c r="X27" s="217"/>
      <c r="Y27" s="279"/>
      <c r="Z27" s="282">
        <v>0.6</v>
      </c>
      <c r="AA27" s="282"/>
      <c r="AB27" s="282"/>
      <c r="AC27" s="282"/>
      <c r="AD27" s="287" t="s">
        <v>206</v>
      </c>
      <c r="AE27" s="287"/>
      <c r="AF27" s="287"/>
      <c r="AG27" s="287"/>
      <c r="AH27" s="287"/>
      <c r="AI27" s="287"/>
      <c r="AJ27" s="287"/>
      <c r="AK27" s="287"/>
      <c r="AL27" s="283" t="s">
        <v>206</v>
      </c>
      <c r="AM27" s="238"/>
      <c r="AN27" s="238"/>
      <c r="AO27" s="296"/>
      <c r="AP27" s="261" t="s">
        <v>396</v>
      </c>
      <c r="AQ27" s="1"/>
      <c r="AR27" s="1"/>
      <c r="AS27" s="1"/>
      <c r="AT27" s="1"/>
      <c r="AU27" s="1"/>
      <c r="AV27" s="1"/>
      <c r="AW27" s="1"/>
      <c r="AX27" s="1"/>
      <c r="AY27" s="1"/>
      <c r="AZ27" s="1"/>
      <c r="BA27" s="1"/>
      <c r="BB27" s="1"/>
      <c r="BC27" s="1"/>
      <c r="BD27" s="1"/>
      <c r="BE27" s="1"/>
      <c r="BF27" s="269"/>
      <c r="BG27" s="274">
        <v>1608073</v>
      </c>
      <c r="BH27" s="217"/>
      <c r="BI27" s="217"/>
      <c r="BJ27" s="217"/>
      <c r="BK27" s="217"/>
      <c r="BL27" s="217"/>
      <c r="BM27" s="217"/>
      <c r="BN27" s="279"/>
      <c r="BO27" s="282">
        <v>100</v>
      </c>
      <c r="BP27" s="282"/>
      <c r="BQ27" s="282"/>
      <c r="BR27" s="282"/>
      <c r="BS27" s="287" t="s">
        <v>206</v>
      </c>
      <c r="BT27" s="287"/>
      <c r="BU27" s="287"/>
      <c r="BV27" s="287"/>
      <c r="BW27" s="287"/>
      <c r="BX27" s="287"/>
      <c r="BY27" s="287"/>
      <c r="BZ27" s="287"/>
      <c r="CA27" s="287"/>
      <c r="CB27" s="325"/>
      <c r="CD27" s="261" t="s">
        <v>228</v>
      </c>
      <c r="CE27" s="1"/>
      <c r="CF27" s="1"/>
      <c r="CG27" s="1"/>
      <c r="CH27" s="1"/>
      <c r="CI27" s="1"/>
      <c r="CJ27" s="1"/>
      <c r="CK27" s="1"/>
      <c r="CL27" s="1"/>
      <c r="CM27" s="1"/>
      <c r="CN27" s="1"/>
      <c r="CO27" s="1"/>
      <c r="CP27" s="1"/>
      <c r="CQ27" s="269"/>
      <c r="CR27" s="274">
        <v>964986</v>
      </c>
      <c r="CS27" s="313"/>
      <c r="CT27" s="313"/>
      <c r="CU27" s="313"/>
      <c r="CV27" s="313"/>
      <c r="CW27" s="313"/>
      <c r="CX27" s="313"/>
      <c r="CY27" s="332"/>
      <c r="CZ27" s="283">
        <v>11.6</v>
      </c>
      <c r="DA27" s="335"/>
      <c r="DB27" s="335"/>
      <c r="DC27" s="338"/>
      <c r="DD27" s="288">
        <v>369357</v>
      </c>
      <c r="DE27" s="313"/>
      <c r="DF27" s="313"/>
      <c r="DG27" s="313"/>
      <c r="DH27" s="313"/>
      <c r="DI27" s="313"/>
      <c r="DJ27" s="313"/>
      <c r="DK27" s="332"/>
      <c r="DL27" s="288">
        <v>208732</v>
      </c>
      <c r="DM27" s="313"/>
      <c r="DN27" s="313"/>
      <c r="DO27" s="313"/>
      <c r="DP27" s="313"/>
      <c r="DQ27" s="313"/>
      <c r="DR27" s="313"/>
      <c r="DS27" s="313"/>
      <c r="DT27" s="313"/>
      <c r="DU27" s="313"/>
      <c r="DV27" s="332"/>
      <c r="DW27" s="283">
        <v>4.0999999999999996</v>
      </c>
      <c r="DX27" s="335"/>
      <c r="DY27" s="335"/>
      <c r="DZ27" s="335"/>
      <c r="EA27" s="335"/>
      <c r="EB27" s="335"/>
      <c r="EC27" s="360"/>
    </row>
    <row r="28" spans="2:133" ht="11.25" customHeight="1">
      <c r="B28" s="261" t="s">
        <v>318</v>
      </c>
      <c r="C28" s="1"/>
      <c r="D28" s="1"/>
      <c r="E28" s="1"/>
      <c r="F28" s="1"/>
      <c r="G28" s="1"/>
      <c r="H28" s="1"/>
      <c r="I28" s="1"/>
      <c r="J28" s="1"/>
      <c r="K28" s="1"/>
      <c r="L28" s="1"/>
      <c r="M28" s="1"/>
      <c r="N28" s="1"/>
      <c r="O28" s="1"/>
      <c r="P28" s="1"/>
      <c r="Q28" s="269"/>
      <c r="R28" s="274">
        <v>127089</v>
      </c>
      <c r="S28" s="217"/>
      <c r="T28" s="217"/>
      <c r="U28" s="217"/>
      <c r="V28" s="217"/>
      <c r="W28" s="217"/>
      <c r="X28" s="217"/>
      <c r="Y28" s="279"/>
      <c r="Z28" s="282">
        <v>1.5</v>
      </c>
      <c r="AA28" s="282"/>
      <c r="AB28" s="282"/>
      <c r="AC28" s="282"/>
      <c r="AD28" s="287" t="s">
        <v>206</v>
      </c>
      <c r="AE28" s="287"/>
      <c r="AF28" s="287"/>
      <c r="AG28" s="287"/>
      <c r="AH28" s="287"/>
      <c r="AI28" s="287"/>
      <c r="AJ28" s="287"/>
      <c r="AK28" s="287"/>
      <c r="AL28" s="283" t="s">
        <v>206</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390</v>
      </c>
      <c r="CE28" s="1"/>
      <c r="CF28" s="1"/>
      <c r="CG28" s="1"/>
      <c r="CH28" s="1"/>
      <c r="CI28" s="1"/>
      <c r="CJ28" s="1"/>
      <c r="CK28" s="1"/>
      <c r="CL28" s="1"/>
      <c r="CM28" s="1"/>
      <c r="CN28" s="1"/>
      <c r="CO28" s="1"/>
      <c r="CP28" s="1"/>
      <c r="CQ28" s="269"/>
      <c r="CR28" s="274">
        <v>807391</v>
      </c>
      <c r="CS28" s="217"/>
      <c r="CT28" s="217"/>
      <c r="CU28" s="217"/>
      <c r="CV28" s="217"/>
      <c r="CW28" s="217"/>
      <c r="CX28" s="217"/>
      <c r="CY28" s="279"/>
      <c r="CZ28" s="283">
        <v>9.6999999999999993</v>
      </c>
      <c r="DA28" s="335"/>
      <c r="DB28" s="335"/>
      <c r="DC28" s="338"/>
      <c r="DD28" s="288">
        <v>785351</v>
      </c>
      <c r="DE28" s="217"/>
      <c r="DF28" s="217"/>
      <c r="DG28" s="217"/>
      <c r="DH28" s="217"/>
      <c r="DI28" s="217"/>
      <c r="DJ28" s="217"/>
      <c r="DK28" s="279"/>
      <c r="DL28" s="288">
        <v>771667</v>
      </c>
      <c r="DM28" s="217"/>
      <c r="DN28" s="217"/>
      <c r="DO28" s="217"/>
      <c r="DP28" s="217"/>
      <c r="DQ28" s="217"/>
      <c r="DR28" s="217"/>
      <c r="DS28" s="217"/>
      <c r="DT28" s="217"/>
      <c r="DU28" s="217"/>
      <c r="DV28" s="279"/>
      <c r="DW28" s="283">
        <v>15.2</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17831</v>
      </c>
      <c r="S29" s="217"/>
      <c r="T29" s="217"/>
      <c r="U29" s="217"/>
      <c r="V29" s="217"/>
      <c r="W29" s="217"/>
      <c r="X29" s="217"/>
      <c r="Y29" s="279"/>
      <c r="Z29" s="282">
        <v>0.2</v>
      </c>
      <c r="AA29" s="282"/>
      <c r="AB29" s="282"/>
      <c r="AC29" s="282"/>
      <c r="AD29" s="287">
        <v>3091</v>
      </c>
      <c r="AE29" s="287"/>
      <c r="AF29" s="287"/>
      <c r="AG29" s="287"/>
      <c r="AH29" s="287"/>
      <c r="AI29" s="287"/>
      <c r="AJ29" s="287"/>
      <c r="AK29" s="287"/>
      <c r="AL29" s="283">
        <v>0.1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181</v>
      </c>
      <c r="CE29" s="41"/>
      <c r="CF29" s="261" t="s">
        <v>23</v>
      </c>
      <c r="CG29" s="1"/>
      <c r="CH29" s="1"/>
      <c r="CI29" s="1"/>
      <c r="CJ29" s="1"/>
      <c r="CK29" s="1"/>
      <c r="CL29" s="1"/>
      <c r="CM29" s="1"/>
      <c r="CN29" s="1"/>
      <c r="CO29" s="1"/>
      <c r="CP29" s="1"/>
      <c r="CQ29" s="269"/>
      <c r="CR29" s="274">
        <v>807391</v>
      </c>
      <c r="CS29" s="313"/>
      <c r="CT29" s="313"/>
      <c r="CU29" s="313"/>
      <c r="CV29" s="313"/>
      <c r="CW29" s="313"/>
      <c r="CX29" s="313"/>
      <c r="CY29" s="332"/>
      <c r="CZ29" s="283">
        <v>9.6999999999999993</v>
      </c>
      <c r="DA29" s="335"/>
      <c r="DB29" s="335"/>
      <c r="DC29" s="338"/>
      <c r="DD29" s="288">
        <v>785351</v>
      </c>
      <c r="DE29" s="313"/>
      <c r="DF29" s="313"/>
      <c r="DG29" s="313"/>
      <c r="DH29" s="313"/>
      <c r="DI29" s="313"/>
      <c r="DJ29" s="313"/>
      <c r="DK29" s="332"/>
      <c r="DL29" s="288">
        <v>771667</v>
      </c>
      <c r="DM29" s="313"/>
      <c r="DN29" s="313"/>
      <c r="DO29" s="313"/>
      <c r="DP29" s="313"/>
      <c r="DQ29" s="313"/>
      <c r="DR29" s="313"/>
      <c r="DS29" s="313"/>
      <c r="DT29" s="313"/>
      <c r="DU29" s="313"/>
      <c r="DV29" s="332"/>
      <c r="DW29" s="283">
        <v>15.2</v>
      </c>
      <c r="DX29" s="335"/>
      <c r="DY29" s="335"/>
      <c r="DZ29" s="335"/>
      <c r="EA29" s="335"/>
      <c r="EB29" s="335"/>
      <c r="EC29" s="360"/>
    </row>
    <row r="30" spans="2:133" ht="11.25" customHeight="1">
      <c r="B30" s="261" t="s">
        <v>348</v>
      </c>
      <c r="C30" s="1"/>
      <c r="D30" s="1"/>
      <c r="E30" s="1"/>
      <c r="F30" s="1"/>
      <c r="G30" s="1"/>
      <c r="H30" s="1"/>
      <c r="I30" s="1"/>
      <c r="J30" s="1"/>
      <c r="K30" s="1"/>
      <c r="L30" s="1"/>
      <c r="M30" s="1"/>
      <c r="N30" s="1"/>
      <c r="O30" s="1"/>
      <c r="P30" s="1"/>
      <c r="Q30" s="269"/>
      <c r="R30" s="274">
        <v>881121</v>
      </c>
      <c r="S30" s="217"/>
      <c r="T30" s="217"/>
      <c r="U30" s="217"/>
      <c r="V30" s="217"/>
      <c r="W30" s="217"/>
      <c r="X30" s="217"/>
      <c r="Y30" s="279"/>
      <c r="Z30" s="282">
        <v>10.1</v>
      </c>
      <c r="AA30" s="282"/>
      <c r="AB30" s="282"/>
      <c r="AC30" s="282"/>
      <c r="AD30" s="287" t="s">
        <v>206</v>
      </c>
      <c r="AE30" s="287"/>
      <c r="AF30" s="287"/>
      <c r="AG30" s="287"/>
      <c r="AH30" s="287"/>
      <c r="AI30" s="287"/>
      <c r="AJ30" s="287"/>
      <c r="AK30" s="287"/>
      <c r="AL30" s="283" t="s">
        <v>206</v>
      </c>
      <c r="AM30" s="238"/>
      <c r="AN30" s="238"/>
      <c r="AO30" s="296"/>
      <c r="AP30" s="182" t="s">
        <v>320</v>
      </c>
      <c r="AQ30" s="139"/>
      <c r="AR30" s="139"/>
      <c r="AS30" s="139"/>
      <c r="AT30" s="139"/>
      <c r="AU30" s="139"/>
      <c r="AV30" s="139"/>
      <c r="AW30" s="139"/>
      <c r="AX30" s="139"/>
      <c r="AY30" s="139"/>
      <c r="AZ30" s="139"/>
      <c r="BA30" s="139"/>
      <c r="BB30" s="139"/>
      <c r="BC30" s="139"/>
      <c r="BD30" s="139"/>
      <c r="BE30" s="139"/>
      <c r="BF30" s="144"/>
      <c r="BG30" s="182" t="s">
        <v>399</v>
      </c>
      <c r="BH30" s="321"/>
      <c r="BI30" s="321"/>
      <c r="BJ30" s="321"/>
      <c r="BK30" s="321"/>
      <c r="BL30" s="321"/>
      <c r="BM30" s="321"/>
      <c r="BN30" s="321"/>
      <c r="BO30" s="321"/>
      <c r="BP30" s="321"/>
      <c r="BQ30" s="323"/>
      <c r="BR30" s="182" t="s">
        <v>400</v>
      </c>
      <c r="BS30" s="321"/>
      <c r="BT30" s="321"/>
      <c r="BU30" s="321"/>
      <c r="BV30" s="321"/>
      <c r="BW30" s="321"/>
      <c r="BX30" s="321"/>
      <c r="BY30" s="321"/>
      <c r="BZ30" s="321"/>
      <c r="CA30" s="321"/>
      <c r="CB30" s="323"/>
      <c r="CD30" s="134"/>
      <c r="CE30" s="42"/>
      <c r="CF30" s="261" t="s">
        <v>402</v>
      </c>
      <c r="CG30" s="1"/>
      <c r="CH30" s="1"/>
      <c r="CI30" s="1"/>
      <c r="CJ30" s="1"/>
      <c r="CK30" s="1"/>
      <c r="CL30" s="1"/>
      <c r="CM30" s="1"/>
      <c r="CN30" s="1"/>
      <c r="CO30" s="1"/>
      <c r="CP30" s="1"/>
      <c r="CQ30" s="269"/>
      <c r="CR30" s="274">
        <v>775052</v>
      </c>
      <c r="CS30" s="217"/>
      <c r="CT30" s="217"/>
      <c r="CU30" s="217"/>
      <c r="CV30" s="217"/>
      <c r="CW30" s="217"/>
      <c r="CX30" s="217"/>
      <c r="CY30" s="279"/>
      <c r="CZ30" s="283">
        <v>9.3000000000000007</v>
      </c>
      <c r="DA30" s="335"/>
      <c r="DB30" s="335"/>
      <c r="DC30" s="338"/>
      <c r="DD30" s="288">
        <v>753392</v>
      </c>
      <c r="DE30" s="217"/>
      <c r="DF30" s="217"/>
      <c r="DG30" s="217"/>
      <c r="DH30" s="217"/>
      <c r="DI30" s="217"/>
      <c r="DJ30" s="217"/>
      <c r="DK30" s="279"/>
      <c r="DL30" s="288">
        <v>739708</v>
      </c>
      <c r="DM30" s="217"/>
      <c r="DN30" s="217"/>
      <c r="DO30" s="217"/>
      <c r="DP30" s="217"/>
      <c r="DQ30" s="217"/>
      <c r="DR30" s="217"/>
      <c r="DS30" s="217"/>
      <c r="DT30" s="217"/>
      <c r="DU30" s="217"/>
      <c r="DV30" s="279"/>
      <c r="DW30" s="283">
        <v>14.5</v>
      </c>
      <c r="DX30" s="335"/>
      <c r="DY30" s="335"/>
      <c r="DZ30" s="335"/>
      <c r="EA30" s="335"/>
      <c r="EB30" s="335"/>
      <c r="EC30" s="360"/>
    </row>
    <row r="31" spans="2:133" ht="11.25" customHeight="1">
      <c r="B31" s="262" t="s">
        <v>56</v>
      </c>
      <c r="C31" s="266"/>
      <c r="D31" s="266"/>
      <c r="E31" s="266"/>
      <c r="F31" s="266"/>
      <c r="G31" s="266"/>
      <c r="H31" s="266"/>
      <c r="I31" s="266"/>
      <c r="J31" s="266"/>
      <c r="K31" s="266"/>
      <c r="L31" s="266"/>
      <c r="M31" s="266"/>
      <c r="N31" s="266"/>
      <c r="O31" s="266"/>
      <c r="P31" s="266"/>
      <c r="Q31" s="270"/>
      <c r="R31" s="274" t="s">
        <v>206</v>
      </c>
      <c r="S31" s="217"/>
      <c r="T31" s="217"/>
      <c r="U31" s="217"/>
      <c r="V31" s="217"/>
      <c r="W31" s="217"/>
      <c r="X31" s="217"/>
      <c r="Y31" s="279"/>
      <c r="Z31" s="282" t="s">
        <v>206</v>
      </c>
      <c r="AA31" s="282"/>
      <c r="AB31" s="282"/>
      <c r="AC31" s="282"/>
      <c r="AD31" s="287" t="s">
        <v>206</v>
      </c>
      <c r="AE31" s="287"/>
      <c r="AF31" s="287"/>
      <c r="AG31" s="287"/>
      <c r="AH31" s="287"/>
      <c r="AI31" s="287"/>
      <c r="AJ31" s="287"/>
      <c r="AK31" s="287"/>
      <c r="AL31" s="283" t="s">
        <v>206</v>
      </c>
      <c r="AM31" s="238"/>
      <c r="AN31" s="238"/>
      <c r="AO31" s="296"/>
      <c r="AP31" s="163" t="s">
        <v>9</v>
      </c>
      <c r="AQ31" s="178"/>
      <c r="AR31" s="178"/>
      <c r="AS31" s="178"/>
      <c r="AT31" s="306" t="s">
        <v>403</v>
      </c>
      <c r="AU31" s="265"/>
      <c r="AV31" s="265"/>
      <c r="AW31" s="265"/>
      <c r="AX31" s="260" t="s">
        <v>278</v>
      </c>
      <c r="AY31" s="265"/>
      <c r="AZ31" s="265"/>
      <c r="BA31" s="265"/>
      <c r="BB31" s="265"/>
      <c r="BC31" s="265"/>
      <c r="BD31" s="265"/>
      <c r="BE31" s="265"/>
      <c r="BF31" s="268"/>
      <c r="BG31" s="318">
        <v>99.1</v>
      </c>
      <c r="BH31" s="322"/>
      <c r="BI31" s="322"/>
      <c r="BJ31" s="322"/>
      <c r="BK31" s="322"/>
      <c r="BL31" s="322"/>
      <c r="BM31" s="293">
        <v>96.7</v>
      </c>
      <c r="BN31" s="322"/>
      <c r="BO31" s="322"/>
      <c r="BP31" s="322"/>
      <c r="BQ31" s="324"/>
      <c r="BR31" s="318">
        <v>99.1</v>
      </c>
      <c r="BS31" s="322"/>
      <c r="BT31" s="322"/>
      <c r="BU31" s="322"/>
      <c r="BV31" s="322"/>
      <c r="BW31" s="322"/>
      <c r="BX31" s="293">
        <v>96.6</v>
      </c>
      <c r="BY31" s="322"/>
      <c r="BZ31" s="322"/>
      <c r="CA31" s="322"/>
      <c r="CB31" s="324"/>
      <c r="CD31" s="134"/>
      <c r="CE31" s="42"/>
      <c r="CF31" s="261" t="s">
        <v>319</v>
      </c>
      <c r="CG31" s="1"/>
      <c r="CH31" s="1"/>
      <c r="CI31" s="1"/>
      <c r="CJ31" s="1"/>
      <c r="CK31" s="1"/>
      <c r="CL31" s="1"/>
      <c r="CM31" s="1"/>
      <c r="CN31" s="1"/>
      <c r="CO31" s="1"/>
      <c r="CP31" s="1"/>
      <c r="CQ31" s="269"/>
      <c r="CR31" s="274">
        <v>32339</v>
      </c>
      <c r="CS31" s="313"/>
      <c r="CT31" s="313"/>
      <c r="CU31" s="313"/>
      <c r="CV31" s="313"/>
      <c r="CW31" s="313"/>
      <c r="CX31" s="313"/>
      <c r="CY31" s="332"/>
      <c r="CZ31" s="283">
        <v>0.4</v>
      </c>
      <c r="DA31" s="335"/>
      <c r="DB31" s="335"/>
      <c r="DC31" s="338"/>
      <c r="DD31" s="288">
        <v>31959</v>
      </c>
      <c r="DE31" s="313"/>
      <c r="DF31" s="313"/>
      <c r="DG31" s="313"/>
      <c r="DH31" s="313"/>
      <c r="DI31" s="313"/>
      <c r="DJ31" s="313"/>
      <c r="DK31" s="332"/>
      <c r="DL31" s="288">
        <v>31959</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404</v>
      </c>
      <c r="C32" s="1"/>
      <c r="D32" s="1"/>
      <c r="E32" s="1"/>
      <c r="F32" s="1"/>
      <c r="G32" s="1"/>
      <c r="H32" s="1"/>
      <c r="I32" s="1"/>
      <c r="J32" s="1"/>
      <c r="K32" s="1"/>
      <c r="L32" s="1"/>
      <c r="M32" s="1"/>
      <c r="N32" s="1"/>
      <c r="O32" s="1"/>
      <c r="P32" s="1"/>
      <c r="Q32" s="269"/>
      <c r="R32" s="274">
        <v>436632</v>
      </c>
      <c r="S32" s="217"/>
      <c r="T32" s="217"/>
      <c r="U32" s="217"/>
      <c r="V32" s="217"/>
      <c r="W32" s="217"/>
      <c r="X32" s="217"/>
      <c r="Y32" s="279"/>
      <c r="Z32" s="282">
        <v>5</v>
      </c>
      <c r="AA32" s="282"/>
      <c r="AB32" s="282"/>
      <c r="AC32" s="282"/>
      <c r="AD32" s="287" t="s">
        <v>206</v>
      </c>
      <c r="AE32" s="287"/>
      <c r="AF32" s="287"/>
      <c r="AG32" s="287"/>
      <c r="AH32" s="287"/>
      <c r="AI32" s="287"/>
      <c r="AJ32" s="287"/>
      <c r="AK32" s="287"/>
      <c r="AL32" s="283" t="s">
        <v>206</v>
      </c>
      <c r="AM32" s="238"/>
      <c r="AN32" s="238"/>
      <c r="AO32" s="296"/>
      <c r="AP32" s="299"/>
      <c r="AQ32" s="29"/>
      <c r="AR32" s="29"/>
      <c r="AS32" s="29"/>
      <c r="AT32" s="307"/>
      <c r="AU32" s="1" t="s">
        <v>253</v>
      </c>
      <c r="AX32" s="261" t="s">
        <v>381</v>
      </c>
      <c r="AY32" s="1"/>
      <c r="AZ32" s="1"/>
      <c r="BA32" s="1"/>
      <c r="BB32" s="1"/>
      <c r="BC32" s="1"/>
      <c r="BD32" s="1"/>
      <c r="BE32" s="1"/>
      <c r="BF32" s="269"/>
      <c r="BG32" s="319">
        <v>99.3</v>
      </c>
      <c r="BH32" s="313"/>
      <c r="BI32" s="313"/>
      <c r="BJ32" s="313"/>
      <c r="BK32" s="313"/>
      <c r="BL32" s="313"/>
      <c r="BM32" s="238">
        <v>98.1</v>
      </c>
      <c r="BN32" s="313"/>
      <c r="BO32" s="313"/>
      <c r="BP32" s="313"/>
      <c r="BQ32" s="316"/>
      <c r="BR32" s="319">
        <v>99.4</v>
      </c>
      <c r="BS32" s="313"/>
      <c r="BT32" s="313"/>
      <c r="BU32" s="313"/>
      <c r="BV32" s="313"/>
      <c r="BW32" s="313"/>
      <c r="BX32" s="238">
        <v>98.1</v>
      </c>
      <c r="BY32" s="313"/>
      <c r="BZ32" s="313"/>
      <c r="CA32" s="313"/>
      <c r="CB32" s="316"/>
      <c r="CD32" s="135"/>
      <c r="CE32" s="142"/>
      <c r="CF32" s="261" t="s">
        <v>406</v>
      </c>
      <c r="CG32" s="1"/>
      <c r="CH32" s="1"/>
      <c r="CI32" s="1"/>
      <c r="CJ32" s="1"/>
      <c r="CK32" s="1"/>
      <c r="CL32" s="1"/>
      <c r="CM32" s="1"/>
      <c r="CN32" s="1"/>
      <c r="CO32" s="1"/>
      <c r="CP32" s="1"/>
      <c r="CQ32" s="269"/>
      <c r="CR32" s="274" t="s">
        <v>206</v>
      </c>
      <c r="CS32" s="217"/>
      <c r="CT32" s="217"/>
      <c r="CU32" s="217"/>
      <c r="CV32" s="217"/>
      <c r="CW32" s="217"/>
      <c r="CX32" s="217"/>
      <c r="CY32" s="279"/>
      <c r="CZ32" s="283" t="s">
        <v>206</v>
      </c>
      <c r="DA32" s="335"/>
      <c r="DB32" s="335"/>
      <c r="DC32" s="338"/>
      <c r="DD32" s="288" t="s">
        <v>206</v>
      </c>
      <c r="DE32" s="217"/>
      <c r="DF32" s="217"/>
      <c r="DG32" s="217"/>
      <c r="DH32" s="217"/>
      <c r="DI32" s="217"/>
      <c r="DJ32" s="217"/>
      <c r="DK32" s="279"/>
      <c r="DL32" s="288" t="s">
        <v>206</v>
      </c>
      <c r="DM32" s="217"/>
      <c r="DN32" s="217"/>
      <c r="DO32" s="217"/>
      <c r="DP32" s="217"/>
      <c r="DQ32" s="217"/>
      <c r="DR32" s="217"/>
      <c r="DS32" s="217"/>
      <c r="DT32" s="217"/>
      <c r="DU32" s="217"/>
      <c r="DV32" s="279"/>
      <c r="DW32" s="283" t="s">
        <v>206</v>
      </c>
      <c r="DX32" s="335"/>
      <c r="DY32" s="335"/>
      <c r="DZ32" s="335"/>
      <c r="EA32" s="335"/>
      <c r="EB32" s="335"/>
      <c r="EC32" s="360"/>
    </row>
    <row r="33" spans="2:133" ht="11.25" customHeight="1">
      <c r="B33" s="261" t="s">
        <v>135</v>
      </c>
      <c r="C33" s="1"/>
      <c r="D33" s="1"/>
      <c r="E33" s="1"/>
      <c r="F33" s="1"/>
      <c r="G33" s="1"/>
      <c r="H33" s="1"/>
      <c r="I33" s="1"/>
      <c r="J33" s="1"/>
      <c r="K33" s="1"/>
      <c r="L33" s="1"/>
      <c r="M33" s="1"/>
      <c r="N33" s="1"/>
      <c r="O33" s="1"/>
      <c r="P33" s="1"/>
      <c r="Q33" s="269"/>
      <c r="R33" s="274">
        <v>39513</v>
      </c>
      <c r="S33" s="217"/>
      <c r="T33" s="217"/>
      <c r="U33" s="217"/>
      <c r="V33" s="217"/>
      <c r="W33" s="217"/>
      <c r="X33" s="217"/>
      <c r="Y33" s="279"/>
      <c r="Z33" s="282">
        <v>0.5</v>
      </c>
      <c r="AA33" s="282"/>
      <c r="AB33" s="282"/>
      <c r="AC33" s="282"/>
      <c r="AD33" s="287">
        <v>74</v>
      </c>
      <c r="AE33" s="287"/>
      <c r="AF33" s="287"/>
      <c r="AG33" s="287"/>
      <c r="AH33" s="287"/>
      <c r="AI33" s="287"/>
      <c r="AJ33" s="287"/>
      <c r="AK33" s="287"/>
      <c r="AL33" s="283">
        <v>0</v>
      </c>
      <c r="AM33" s="238"/>
      <c r="AN33" s="238"/>
      <c r="AO33" s="296"/>
      <c r="AP33" s="177"/>
      <c r="AQ33" s="179"/>
      <c r="AR33" s="179"/>
      <c r="AS33" s="179"/>
      <c r="AT33" s="308"/>
      <c r="AU33" s="267"/>
      <c r="AV33" s="267"/>
      <c r="AW33" s="267"/>
      <c r="AX33" s="263" t="s">
        <v>165</v>
      </c>
      <c r="AY33" s="267"/>
      <c r="AZ33" s="267"/>
      <c r="BA33" s="267"/>
      <c r="BB33" s="267"/>
      <c r="BC33" s="267"/>
      <c r="BD33" s="267"/>
      <c r="BE33" s="267"/>
      <c r="BF33" s="271"/>
      <c r="BG33" s="320">
        <v>98.9</v>
      </c>
      <c r="BH33" s="312"/>
      <c r="BI33" s="312"/>
      <c r="BJ33" s="312"/>
      <c r="BK33" s="312"/>
      <c r="BL33" s="312"/>
      <c r="BM33" s="294">
        <v>94.6</v>
      </c>
      <c r="BN33" s="312"/>
      <c r="BO33" s="312"/>
      <c r="BP33" s="312"/>
      <c r="BQ33" s="317"/>
      <c r="BR33" s="320">
        <v>98.7</v>
      </c>
      <c r="BS33" s="312"/>
      <c r="BT33" s="312"/>
      <c r="BU33" s="312"/>
      <c r="BV33" s="312"/>
      <c r="BW33" s="312"/>
      <c r="BX33" s="294">
        <v>94.5</v>
      </c>
      <c r="BY33" s="312"/>
      <c r="BZ33" s="312"/>
      <c r="CA33" s="312"/>
      <c r="CB33" s="317"/>
      <c r="CD33" s="261" t="s">
        <v>407</v>
      </c>
      <c r="CE33" s="1"/>
      <c r="CF33" s="1"/>
      <c r="CG33" s="1"/>
      <c r="CH33" s="1"/>
      <c r="CI33" s="1"/>
      <c r="CJ33" s="1"/>
      <c r="CK33" s="1"/>
      <c r="CL33" s="1"/>
      <c r="CM33" s="1"/>
      <c r="CN33" s="1"/>
      <c r="CO33" s="1"/>
      <c r="CP33" s="1"/>
      <c r="CQ33" s="269"/>
      <c r="CR33" s="274">
        <v>4312966</v>
      </c>
      <c r="CS33" s="313"/>
      <c r="CT33" s="313"/>
      <c r="CU33" s="313"/>
      <c r="CV33" s="313"/>
      <c r="CW33" s="313"/>
      <c r="CX33" s="313"/>
      <c r="CY33" s="332"/>
      <c r="CZ33" s="283">
        <v>51.9</v>
      </c>
      <c r="DA33" s="335"/>
      <c r="DB33" s="335"/>
      <c r="DC33" s="338"/>
      <c r="DD33" s="288">
        <v>3109010</v>
      </c>
      <c r="DE33" s="313"/>
      <c r="DF33" s="313"/>
      <c r="DG33" s="313"/>
      <c r="DH33" s="313"/>
      <c r="DI33" s="313"/>
      <c r="DJ33" s="313"/>
      <c r="DK33" s="332"/>
      <c r="DL33" s="288">
        <v>2063114</v>
      </c>
      <c r="DM33" s="313"/>
      <c r="DN33" s="313"/>
      <c r="DO33" s="313"/>
      <c r="DP33" s="313"/>
      <c r="DQ33" s="313"/>
      <c r="DR33" s="313"/>
      <c r="DS33" s="313"/>
      <c r="DT33" s="313"/>
      <c r="DU33" s="313"/>
      <c r="DV33" s="332"/>
      <c r="DW33" s="283">
        <v>40.6</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487916</v>
      </c>
      <c r="S34" s="217"/>
      <c r="T34" s="217"/>
      <c r="U34" s="217"/>
      <c r="V34" s="217"/>
      <c r="W34" s="217"/>
      <c r="X34" s="217"/>
      <c r="Y34" s="279"/>
      <c r="Z34" s="282">
        <v>5.6</v>
      </c>
      <c r="AA34" s="282"/>
      <c r="AB34" s="282"/>
      <c r="AC34" s="282"/>
      <c r="AD34" s="287" t="s">
        <v>206</v>
      </c>
      <c r="AE34" s="287"/>
      <c r="AF34" s="287"/>
      <c r="AG34" s="287"/>
      <c r="AH34" s="287"/>
      <c r="AI34" s="287"/>
      <c r="AJ34" s="287"/>
      <c r="AK34" s="287"/>
      <c r="AL34" s="283" t="s">
        <v>206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410</v>
      </c>
      <c r="CE34" s="1"/>
      <c r="CF34" s="1"/>
      <c r="CG34" s="1"/>
      <c r="CH34" s="1"/>
      <c r="CI34" s="1"/>
      <c r="CJ34" s="1"/>
      <c r="CK34" s="1"/>
      <c r="CL34" s="1"/>
      <c r="CM34" s="1"/>
      <c r="CN34" s="1"/>
      <c r="CO34" s="1"/>
      <c r="CP34" s="1"/>
      <c r="CQ34" s="269"/>
      <c r="CR34" s="274">
        <v>1194236</v>
      </c>
      <c r="CS34" s="217"/>
      <c r="CT34" s="217"/>
      <c r="CU34" s="217"/>
      <c r="CV34" s="217"/>
      <c r="CW34" s="217"/>
      <c r="CX34" s="217"/>
      <c r="CY34" s="279"/>
      <c r="CZ34" s="283">
        <v>14.4</v>
      </c>
      <c r="DA34" s="335"/>
      <c r="DB34" s="335"/>
      <c r="DC34" s="338"/>
      <c r="DD34" s="288">
        <v>831643</v>
      </c>
      <c r="DE34" s="217"/>
      <c r="DF34" s="217"/>
      <c r="DG34" s="217"/>
      <c r="DH34" s="217"/>
      <c r="DI34" s="217"/>
      <c r="DJ34" s="217"/>
      <c r="DK34" s="279"/>
      <c r="DL34" s="288">
        <v>704138</v>
      </c>
      <c r="DM34" s="217"/>
      <c r="DN34" s="217"/>
      <c r="DO34" s="217"/>
      <c r="DP34" s="217"/>
      <c r="DQ34" s="217"/>
      <c r="DR34" s="217"/>
      <c r="DS34" s="217"/>
      <c r="DT34" s="217"/>
      <c r="DU34" s="217"/>
      <c r="DV34" s="279"/>
      <c r="DW34" s="283">
        <v>13.8</v>
      </c>
      <c r="DX34" s="335"/>
      <c r="DY34" s="335"/>
      <c r="DZ34" s="335"/>
      <c r="EA34" s="335"/>
      <c r="EB34" s="335"/>
      <c r="EC34" s="360"/>
    </row>
    <row r="35" spans="2:133" ht="11.25" customHeight="1">
      <c r="B35" s="261" t="s">
        <v>413</v>
      </c>
      <c r="C35" s="1"/>
      <c r="D35" s="1"/>
      <c r="E35" s="1"/>
      <c r="F35" s="1"/>
      <c r="G35" s="1"/>
      <c r="H35" s="1"/>
      <c r="I35" s="1"/>
      <c r="J35" s="1"/>
      <c r="K35" s="1"/>
      <c r="L35" s="1"/>
      <c r="M35" s="1"/>
      <c r="N35" s="1"/>
      <c r="O35" s="1"/>
      <c r="P35" s="1"/>
      <c r="Q35" s="269"/>
      <c r="R35" s="274">
        <v>196670</v>
      </c>
      <c r="S35" s="217"/>
      <c r="T35" s="217"/>
      <c r="U35" s="217"/>
      <c r="V35" s="217"/>
      <c r="W35" s="217"/>
      <c r="X35" s="217"/>
      <c r="Y35" s="279"/>
      <c r="Z35" s="282">
        <v>2.2999999999999998</v>
      </c>
      <c r="AA35" s="282"/>
      <c r="AB35" s="282"/>
      <c r="AC35" s="282"/>
      <c r="AD35" s="287" t="s">
        <v>206</v>
      </c>
      <c r="AE35" s="287"/>
      <c r="AF35" s="287"/>
      <c r="AG35" s="287"/>
      <c r="AH35" s="287"/>
      <c r="AI35" s="287"/>
      <c r="AJ35" s="287"/>
      <c r="AK35" s="287"/>
      <c r="AL35" s="283" t="s">
        <v>206</v>
      </c>
      <c r="AM35" s="238"/>
      <c r="AN35" s="238"/>
      <c r="AO35" s="296"/>
      <c r="AP35" s="95"/>
      <c r="AQ35" s="182" t="s">
        <v>414</v>
      </c>
      <c r="AR35" s="139"/>
      <c r="AS35" s="139"/>
      <c r="AT35" s="139"/>
      <c r="AU35" s="139"/>
      <c r="AV35" s="139"/>
      <c r="AW35" s="139"/>
      <c r="AX35" s="139"/>
      <c r="AY35" s="139"/>
      <c r="AZ35" s="139"/>
      <c r="BA35" s="139"/>
      <c r="BB35" s="139"/>
      <c r="BC35" s="139"/>
      <c r="BD35" s="139"/>
      <c r="BE35" s="139"/>
      <c r="BF35" s="144"/>
      <c r="BG35" s="182" t="s">
        <v>214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415</v>
      </c>
      <c r="CE35" s="1"/>
      <c r="CF35" s="1"/>
      <c r="CG35" s="1"/>
      <c r="CH35" s="1"/>
      <c r="CI35" s="1"/>
      <c r="CJ35" s="1"/>
      <c r="CK35" s="1"/>
      <c r="CL35" s="1"/>
      <c r="CM35" s="1"/>
      <c r="CN35" s="1"/>
      <c r="CO35" s="1"/>
      <c r="CP35" s="1"/>
      <c r="CQ35" s="269"/>
      <c r="CR35" s="274">
        <v>48762</v>
      </c>
      <c r="CS35" s="313"/>
      <c r="CT35" s="313"/>
      <c r="CU35" s="313"/>
      <c r="CV35" s="313"/>
      <c r="CW35" s="313"/>
      <c r="CX35" s="313"/>
      <c r="CY35" s="332"/>
      <c r="CZ35" s="283">
        <v>0.6</v>
      </c>
      <c r="DA35" s="335"/>
      <c r="DB35" s="335"/>
      <c r="DC35" s="338"/>
      <c r="DD35" s="288">
        <v>29675</v>
      </c>
      <c r="DE35" s="313"/>
      <c r="DF35" s="313"/>
      <c r="DG35" s="313"/>
      <c r="DH35" s="313"/>
      <c r="DI35" s="313"/>
      <c r="DJ35" s="313"/>
      <c r="DK35" s="332"/>
      <c r="DL35" s="288">
        <v>24649</v>
      </c>
      <c r="DM35" s="313"/>
      <c r="DN35" s="313"/>
      <c r="DO35" s="313"/>
      <c r="DP35" s="313"/>
      <c r="DQ35" s="313"/>
      <c r="DR35" s="313"/>
      <c r="DS35" s="313"/>
      <c r="DT35" s="313"/>
      <c r="DU35" s="313"/>
      <c r="DV35" s="332"/>
      <c r="DW35" s="283">
        <v>0.5</v>
      </c>
      <c r="DX35" s="335"/>
      <c r="DY35" s="335"/>
      <c r="DZ35" s="335"/>
      <c r="EA35" s="335"/>
      <c r="EB35" s="335"/>
      <c r="EC35" s="360"/>
    </row>
    <row r="36" spans="2:133" ht="11.25" customHeight="1">
      <c r="B36" s="261" t="s">
        <v>382</v>
      </c>
      <c r="C36" s="1"/>
      <c r="D36" s="1"/>
      <c r="E36" s="1"/>
      <c r="F36" s="1"/>
      <c r="G36" s="1"/>
      <c r="H36" s="1"/>
      <c r="I36" s="1"/>
      <c r="J36" s="1"/>
      <c r="K36" s="1"/>
      <c r="L36" s="1"/>
      <c r="M36" s="1"/>
      <c r="N36" s="1"/>
      <c r="O36" s="1"/>
      <c r="P36" s="1"/>
      <c r="Q36" s="269"/>
      <c r="R36" s="274">
        <v>373904</v>
      </c>
      <c r="S36" s="217"/>
      <c r="T36" s="217"/>
      <c r="U36" s="217"/>
      <c r="V36" s="217"/>
      <c r="W36" s="217"/>
      <c r="X36" s="217"/>
      <c r="Y36" s="279"/>
      <c r="Z36" s="282">
        <v>4.3</v>
      </c>
      <c r="AA36" s="282"/>
      <c r="AB36" s="282"/>
      <c r="AC36" s="282"/>
      <c r="AD36" s="287" t="s">
        <v>206</v>
      </c>
      <c r="AE36" s="287"/>
      <c r="AF36" s="287"/>
      <c r="AG36" s="287"/>
      <c r="AH36" s="287"/>
      <c r="AI36" s="287"/>
      <c r="AJ36" s="287"/>
      <c r="AK36" s="287"/>
      <c r="AL36" s="283" t="s">
        <v>206</v>
      </c>
      <c r="AM36" s="238"/>
      <c r="AN36" s="238"/>
      <c r="AO36" s="296"/>
      <c r="AP36" s="95"/>
      <c r="AQ36" s="301" t="s">
        <v>396</v>
      </c>
      <c r="AR36" s="304"/>
      <c r="AS36" s="304"/>
      <c r="AT36" s="304"/>
      <c r="AU36" s="304"/>
      <c r="AV36" s="304"/>
      <c r="AW36" s="304"/>
      <c r="AX36" s="304"/>
      <c r="AY36" s="309"/>
      <c r="AZ36" s="273">
        <v>1431576</v>
      </c>
      <c r="BA36" s="276"/>
      <c r="BB36" s="276"/>
      <c r="BC36" s="276"/>
      <c r="BD36" s="276"/>
      <c r="BE36" s="276"/>
      <c r="BF36" s="315"/>
      <c r="BG36" s="260" t="s">
        <v>418</v>
      </c>
      <c r="BH36" s="265"/>
      <c r="BI36" s="265"/>
      <c r="BJ36" s="265"/>
      <c r="BK36" s="265"/>
      <c r="BL36" s="265"/>
      <c r="BM36" s="265"/>
      <c r="BN36" s="265"/>
      <c r="BO36" s="265"/>
      <c r="BP36" s="265"/>
      <c r="BQ36" s="265"/>
      <c r="BR36" s="265"/>
      <c r="BS36" s="265"/>
      <c r="BT36" s="265"/>
      <c r="BU36" s="268"/>
      <c r="BV36" s="273">
        <v>212493</v>
      </c>
      <c r="BW36" s="276"/>
      <c r="BX36" s="276"/>
      <c r="BY36" s="276"/>
      <c r="BZ36" s="276"/>
      <c r="CA36" s="276"/>
      <c r="CB36" s="315"/>
      <c r="CD36" s="261" t="s">
        <v>32</v>
      </c>
      <c r="CE36" s="1"/>
      <c r="CF36" s="1"/>
      <c r="CG36" s="1"/>
      <c r="CH36" s="1"/>
      <c r="CI36" s="1"/>
      <c r="CJ36" s="1"/>
      <c r="CK36" s="1"/>
      <c r="CL36" s="1"/>
      <c r="CM36" s="1"/>
      <c r="CN36" s="1"/>
      <c r="CO36" s="1"/>
      <c r="CP36" s="1"/>
      <c r="CQ36" s="269"/>
      <c r="CR36" s="274">
        <v>1703780</v>
      </c>
      <c r="CS36" s="217"/>
      <c r="CT36" s="217"/>
      <c r="CU36" s="217"/>
      <c r="CV36" s="217"/>
      <c r="CW36" s="217"/>
      <c r="CX36" s="217"/>
      <c r="CY36" s="279"/>
      <c r="CZ36" s="283">
        <v>20.5</v>
      </c>
      <c r="DA36" s="335"/>
      <c r="DB36" s="335"/>
      <c r="DC36" s="338"/>
      <c r="DD36" s="288">
        <v>1352340</v>
      </c>
      <c r="DE36" s="217"/>
      <c r="DF36" s="217"/>
      <c r="DG36" s="217"/>
      <c r="DH36" s="217"/>
      <c r="DI36" s="217"/>
      <c r="DJ36" s="217"/>
      <c r="DK36" s="279"/>
      <c r="DL36" s="288">
        <v>768532</v>
      </c>
      <c r="DM36" s="217"/>
      <c r="DN36" s="217"/>
      <c r="DO36" s="217"/>
      <c r="DP36" s="217"/>
      <c r="DQ36" s="217"/>
      <c r="DR36" s="217"/>
      <c r="DS36" s="217"/>
      <c r="DT36" s="217"/>
      <c r="DU36" s="217"/>
      <c r="DV36" s="279"/>
      <c r="DW36" s="283">
        <v>15.1</v>
      </c>
      <c r="DX36" s="335"/>
      <c r="DY36" s="335"/>
      <c r="DZ36" s="335"/>
      <c r="EA36" s="335"/>
      <c r="EB36" s="335"/>
      <c r="EC36" s="360"/>
    </row>
    <row r="37" spans="2:133" ht="11.25" customHeight="1">
      <c r="B37" s="261" t="s">
        <v>408</v>
      </c>
      <c r="C37" s="1"/>
      <c r="D37" s="1"/>
      <c r="E37" s="1"/>
      <c r="F37" s="1"/>
      <c r="G37" s="1"/>
      <c r="H37" s="1"/>
      <c r="I37" s="1"/>
      <c r="J37" s="1"/>
      <c r="K37" s="1"/>
      <c r="L37" s="1"/>
      <c r="M37" s="1"/>
      <c r="N37" s="1"/>
      <c r="O37" s="1"/>
      <c r="P37" s="1"/>
      <c r="Q37" s="269"/>
      <c r="R37" s="274">
        <v>236311</v>
      </c>
      <c r="S37" s="217"/>
      <c r="T37" s="217"/>
      <c r="U37" s="217"/>
      <c r="V37" s="217"/>
      <c r="W37" s="217"/>
      <c r="X37" s="217"/>
      <c r="Y37" s="279"/>
      <c r="Z37" s="282">
        <v>2.7</v>
      </c>
      <c r="AA37" s="282"/>
      <c r="AB37" s="282"/>
      <c r="AC37" s="282"/>
      <c r="AD37" s="287">
        <v>7461</v>
      </c>
      <c r="AE37" s="287"/>
      <c r="AF37" s="287"/>
      <c r="AG37" s="287"/>
      <c r="AH37" s="287"/>
      <c r="AI37" s="287"/>
      <c r="AJ37" s="287"/>
      <c r="AK37" s="287"/>
      <c r="AL37" s="283">
        <v>0.1</v>
      </c>
      <c r="AM37" s="238"/>
      <c r="AN37" s="238"/>
      <c r="AO37" s="296"/>
      <c r="AQ37" s="302" t="s">
        <v>419</v>
      </c>
      <c r="AR37" s="111"/>
      <c r="AS37" s="111"/>
      <c r="AT37" s="111"/>
      <c r="AU37" s="111"/>
      <c r="AV37" s="111"/>
      <c r="AW37" s="111"/>
      <c r="AX37" s="111"/>
      <c r="AY37" s="310"/>
      <c r="AZ37" s="274">
        <v>331376</v>
      </c>
      <c r="BA37" s="217"/>
      <c r="BB37" s="217"/>
      <c r="BC37" s="217"/>
      <c r="BD37" s="313"/>
      <c r="BE37" s="313"/>
      <c r="BF37" s="316"/>
      <c r="BG37" s="261" t="s">
        <v>425</v>
      </c>
      <c r="BH37" s="1"/>
      <c r="BI37" s="1"/>
      <c r="BJ37" s="1"/>
      <c r="BK37" s="1"/>
      <c r="BL37" s="1"/>
      <c r="BM37" s="1"/>
      <c r="BN37" s="1"/>
      <c r="BO37" s="1"/>
      <c r="BP37" s="1"/>
      <c r="BQ37" s="1"/>
      <c r="BR37" s="1"/>
      <c r="BS37" s="1"/>
      <c r="BT37" s="1"/>
      <c r="BU37" s="269"/>
      <c r="BV37" s="274">
        <v>190049</v>
      </c>
      <c r="BW37" s="217"/>
      <c r="BX37" s="217"/>
      <c r="BY37" s="217"/>
      <c r="BZ37" s="217"/>
      <c r="CA37" s="217"/>
      <c r="CB37" s="326"/>
      <c r="CD37" s="261" t="s">
        <v>164</v>
      </c>
      <c r="CE37" s="1"/>
      <c r="CF37" s="1"/>
      <c r="CG37" s="1"/>
      <c r="CH37" s="1"/>
      <c r="CI37" s="1"/>
      <c r="CJ37" s="1"/>
      <c r="CK37" s="1"/>
      <c r="CL37" s="1"/>
      <c r="CM37" s="1"/>
      <c r="CN37" s="1"/>
      <c r="CO37" s="1"/>
      <c r="CP37" s="1"/>
      <c r="CQ37" s="269"/>
      <c r="CR37" s="274">
        <v>627649</v>
      </c>
      <c r="CS37" s="313"/>
      <c r="CT37" s="313"/>
      <c r="CU37" s="313"/>
      <c r="CV37" s="313"/>
      <c r="CW37" s="313"/>
      <c r="CX37" s="313"/>
      <c r="CY37" s="332"/>
      <c r="CZ37" s="283">
        <v>7.6</v>
      </c>
      <c r="DA37" s="335"/>
      <c r="DB37" s="335"/>
      <c r="DC37" s="338"/>
      <c r="DD37" s="288">
        <v>606798</v>
      </c>
      <c r="DE37" s="313"/>
      <c r="DF37" s="313"/>
      <c r="DG37" s="313"/>
      <c r="DH37" s="313"/>
      <c r="DI37" s="313"/>
      <c r="DJ37" s="313"/>
      <c r="DK37" s="332"/>
      <c r="DL37" s="288">
        <v>547273</v>
      </c>
      <c r="DM37" s="313"/>
      <c r="DN37" s="313"/>
      <c r="DO37" s="313"/>
      <c r="DP37" s="313"/>
      <c r="DQ37" s="313"/>
      <c r="DR37" s="313"/>
      <c r="DS37" s="313"/>
      <c r="DT37" s="313"/>
      <c r="DU37" s="313"/>
      <c r="DV37" s="332"/>
      <c r="DW37" s="283">
        <v>10.8</v>
      </c>
      <c r="DX37" s="335"/>
      <c r="DY37" s="335"/>
      <c r="DZ37" s="335"/>
      <c r="EA37" s="335"/>
      <c r="EB37" s="335"/>
      <c r="EC37" s="360"/>
    </row>
    <row r="38" spans="2:133" ht="11.25" customHeight="1">
      <c r="B38" s="261" t="s">
        <v>426</v>
      </c>
      <c r="C38" s="1"/>
      <c r="D38" s="1"/>
      <c r="E38" s="1"/>
      <c r="F38" s="1"/>
      <c r="G38" s="1"/>
      <c r="H38" s="1"/>
      <c r="I38" s="1"/>
      <c r="J38" s="1"/>
      <c r="K38" s="1"/>
      <c r="L38" s="1"/>
      <c r="M38" s="1"/>
      <c r="N38" s="1"/>
      <c r="O38" s="1"/>
      <c r="P38" s="1"/>
      <c r="Q38" s="269"/>
      <c r="R38" s="274">
        <v>398800</v>
      </c>
      <c r="S38" s="217"/>
      <c r="T38" s="217"/>
      <c r="U38" s="217"/>
      <c r="V38" s="217"/>
      <c r="W38" s="217"/>
      <c r="X38" s="217"/>
      <c r="Y38" s="279"/>
      <c r="Z38" s="282">
        <v>4.5999999999999996</v>
      </c>
      <c r="AA38" s="282"/>
      <c r="AB38" s="282"/>
      <c r="AC38" s="282"/>
      <c r="AD38" s="287" t="s">
        <v>206</v>
      </c>
      <c r="AE38" s="287"/>
      <c r="AF38" s="287"/>
      <c r="AG38" s="287"/>
      <c r="AH38" s="287"/>
      <c r="AI38" s="287"/>
      <c r="AJ38" s="287"/>
      <c r="AK38" s="287"/>
      <c r="AL38" s="283" t="s">
        <v>206</v>
      </c>
      <c r="AM38" s="238"/>
      <c r="AN38" s="238"/>
      <c r="AO38" s="296"/>
      <c r="AQ38" s="302" t="s">
        <v>428</v>
      </c>
      <c r="AR38" s="111"/>
      <c r="AS38" s="111"/>
      <c r="AT38" s="111"/>
      <c r="AU38" s="111"/>
      <c r="AV38" s="111"/>
      <c r="AW38" s="111"/>
      <c r="AX38" s="111"/>
      <c r="AY38" s="310"/>
      <c r="AZ38" s="274">
        <v>305480</v>
      </c>
      <c r="BA38" s="217"/>
      <c r="BB38" s="217"/>
      <c r="BC38" s="217"/>
      <c r="BD38" s="313"/>
      <c r="BE38" s="313"/>
      <c r="BF38" s="316"/>
      <c r="BG38" s="261" t="s">
        <v>429</v>
      </c>
      <c r="BH38" s="1"/>
      <c r="BI38" s="1"/>
      <c r="BJ38" s="1"/>
      <c r="BK38" s="1"/>
      <c r="BL38" s="1"/>
      <c r="BM38" s="1"/>
      <c r="BN38" s="1"/>
      <c r="BO38" s="1"/>
      <c r="BP38" s="1"/>
      <c r="BQ38" s="1"/>
      <c r="BR38" s="1"/>
      <c r="BS38" s="1"/>
      <c r="BT38" s="1"/>
      <c r="BU38" s="269"/>
      <c r="BV38" s="274">
        <v>1877</v>
      </c>
      <c r="BW38" s="217"/>
      <c r="BX38" s="217"/>
      <c r="BY38" s="217"/>
      <c r="BZ38" s="217"/>
      <c r="CA38" s="217"/>
      <c r="CB38" s="326"/>
      <c r="CD38" s="261" t="s">
        <v>431</v>
      </c>
      <c r="CE38" s="1"/>
      <c r="CF38" s="1"/>
      <c r="CG38" s="1"/>
      <c r="CH38" s="1"/>
      <c r="CI38" s="1"/>
      <c r="CJ38" s="1"/>
      <c r="CK38" s="1"/>
      <c r="CL38" s="1"/>
      <c r="CM38" s="1"/>
      <c r="CN38" s="1"/>
      <c r="CO38" s="1"/>
      <c r="CP38" s="1"/>
      <c r="CQ38" s="269"/>
      <c r="CR38" s="274">
        <v>1066504</v>
      </c>
      <c r="CS38" s="217"/>
      <c r="CT38" s="217"/>
      <c r="CU38" s="217"/>
      <c r="CV38" s="217"/>
      <c r="CW38" s="217"/>
      <c r="CX38" s="217"/>
      <c r="CY38" s="279"/>
      <c r="CZ38" s="283">
        <v>12.8</v>
      </c>
      <c r="DA38" s="335"/>
      <c r="DB38" s="335"/>
      <c r="DC38" s="338"/>
      <c r="DD38" s="288">
        <v>888128</v>
      </c>
      <c r="DE38" s="217"/>
      <c r="DF38" s="217"/>
      <c r="DG38" s="217"/>
      <c r="DH38" s="217"/>
      <c r="DI38" s="217"/>
      <c r="DJ38" s="217"/>
      <c r="DK38" s="279"/>
      <c r="DL38" s="288">
        <v>565795</v>
      </c>
      <c r="DM38" s="217"/>
      <c r="DN38" s="217"/>
      <c r="DO38" s="217"/>
      <c r="DP38" s="217"/>
      <c r="DQ38" s="217"/>
      <c r="DR38" s="217"/>
      <c r="DS38" s="217"/>
      <c r="DT38" s="217"/>
      <c r="DU38" s="217"/>
      <c r="DV38" s="279"/>
      <c r="DW38" s="283">
        <v>11.1</v>
      </c>
      <c r="DX38" s="335"/>
      <c r="DY38" s="335"/>
      <c r="DZ38" s="335"/>
      <c r="EA38" s="335"/>
      <c r="EB38" s="335"/>
      <c r="EC38" s="360"/>
    </row>
    <row r="39" spans="2:133" ht="11.25" customHeight="1">
      <c r="B39" s="261" t="s">
        <v>432</v>
      </c>
      <c r="C39" s="1"/>
      <c r="D39" s="1"/>
      <c r="E39" s="1"/>
      <c r="F39" s="1"/>
      <c r="G39" s="1"/>
      <c r="H39" s="1"/>
      <c r="I39" s="1"/>
      <c r="J39" s="1"/>
      <c r="K39" s="1"/>
      <c r="L39" s="1"/>
      <c r="M39" s="1"/>
      <c r="N39" s="1"/>
      <c r="O39" s="1"/>
      <c r="P39" s="1"/>
      <c r="Q39" s="269"/>
      <c r="R39" s="274" t="s">
        <v>206</v>
      </c>
      <c r="S39" s="217"/>
      <c r="T39" s="217"/>
      <c r="U39" s="217"/>
      <c r="V39" s="217"/>
      <c r="W39" s="217"/>
      <c r="X39" s="217"/>
      <c r="Y39" s="279"/>
      <c r="Z39" s="282" t="s">
        <v>206</v>
      </c>
      <c r="AA39" s="282"/>
      <c r="AB39" s="282"/>
      <c r="AC39" s="282"/>
      <c r="AD39" s="287" t="s">
        <v>206</v>
      </c>
      <c r="AE39" s="287"/>
      <c r="AF39" s="287"/>
      <c r="AG39" s="287"/>
      <c r="AH39" s="287"/>
      <c r="AI39" s="287"/>
      <c r="AJ39" s="287"/>
      <c r="AK39" s="287"/>
      <c r="AL39" s="283" t="s">
        <v>206</v>
      </c>
      <c r="AM39" s="238"/>
      <c r="AN39" s="238"/>
      <c r="AO39" s="296"/>
      <c r="AQ39" s="302" t="s">
        <v>434</v>
      </c>
      <c r="AR39" s="111"/>
      <c r="AS39" s="111"/>
      <c r="AT39" s="111"/>
      <c r="AU39" s="111"/>
      <c r="AV39" s="111"/>
      <c r="AW39" s="111"/>
      <c r="AX39" s="111"/>
      <c r="AY39" s="310"/>
      <c r="AZ39" s="274">
        <v>66082</v>
      </c>
      <c r="BA39" s="217"/>
      <c r="BB39" s="217"/>
      <c r="BC39" s="217"/>
      <c r="BD39" s="313"/>
      <c r="BE39" s="313"/>
      <c r="BF39" s="316"/>
      <c r="BG39" s="261" t="s">
        <v>343</v>
      </c>
      <c r="BH39" s="1"/>
      <c r="BI39" s="1"/>
      <c r="BJ39" s="1"/>
      <c r="BK39" s="1"/>
      <c r="BL39" s="1"/>
      <c r="BM39" s="1"/>
      <c r="BN39" s="1"/>
      <c r="BO39" s="1"/>
      <c r="BP39" s="1"/>
      <c r="BQ39" s="1"/>
      <c r="BR39" s="1"/>
      <c r="BS39" s="1"/>
      <c r="BT39" s="1"/>
      <c r="BU39" s="269"/>
      <c r="BV39" s="274">
        <v>2825</v>
      </c>
      <c r="BW39" s="217"/>
      <c r="BX39" s="217"/>
      <c r="BY39" s="217"/>
      <c r="BZ39" s="217"/>
      <c r="CA39" s="217"/>
      <c r="CB39" s="326"/>
      <c r="CD39" s="261" t="s">
        <v>438</v>
      </c>
      <c r="CE39" s="1"/>
      <c r="CF39" s="1"/>
      <c r="CG39" s="1"/>
      <c r="CH39" s="1"/>
      <c r="CI39" s="1"/>
      <c r="CJ39" s="1"/>
      <c r="CK39" s="1"/>
      <c r="CL39" s="1"/>
      <c r="CM39" s="1"/>
      <c r="CN39" s="1"/>
      <c r="CO39" s="1"/>
      <c r="CP39" s="1"/>
      <c r="CQ39" s="269"/>
      <c r="CR39" s="274">
        <v>261434</v>
      </c>
      <c r="CS39" s="313"/>
      <c r="CT39" s="313"/>
      <c r="CU39" s="313"/>
      <c r="CV39" s="313"/>
      <c r="CW39" s="313"/>
      <c r="CX39" s="313"/>
      <c r="CY39" s="332"/>
      <c r="CZ39" s="283">
        <v>3.1</v>
      </c>
      <c r="DA39" s="335"/>
      <c r="DB39" s="335"/>
      <c r="DC39" s="338"/>
      <c r="DD39" s="288">
        <v>6974</v>
      </c>
      <c r="DE39" s="313"/>
      <c r="DF39" s="313"/>
      <c r="DG39" s="313"/>
      <c r="DH39" s="313"/>
      <c r="DI39" s="313"/>
      <c r="DJ39" s="313"/>
      <c r="DK39" s="332"/>
      <c r="DL39" s="288" t="s">
        <v>206</v>
      </c>
      <c r="DM39" s="313"/>
      <c r="DN39" s="313"/>
      <c r="DO39" s="313"/>
      <c r="DP39" s="313"/>
      <c r="DQ39" s="313"/>
      <c r="DR39" s="313"/>
      <c r="DS39" s="313"/>
      <c r="DT39" s="313"/>
      <c r="DU39" s="313"/>
      <c r="DV39" s="332"/>
      <c r="DW39" s="283" t="s">
        <v>206</v>
      </c>
      <c r="DX39" s="335"/>
      <c r="DY39" s="335"/>
      <c r="DZ39" s="335"/>
      <c r="EA39" s="335"/>
      <c r="EB39" s="335"/>
      <c r="EC39" s="360"/>
    </row>
    <row r="40" spans="2:133" ht="11.25" customHeight="1">
      <c r="B40" s="261" t="s">
        <v>439</v>
      </c>
      <c r="C40" s="1"/>
      <c r="D40" s="1"/>
      <c r="E40" s="1"/>
      <c r="F40" s="1"/>
      <c r="G40" s="1"/>
      <c r="H40" s="1"/>
      <c r="I40" s="1"/>
      <c r="J40" s="1"/>
      <c r="K40" s="1"/>
      <c r="L40" s="1"/>
      <c r="M40" s="1"/>
      <c r="N40" s="1"/>
      <c r="O40" s="1"/>
      <c r="P40" s="1"/>
      <c r="Q40" s="269"/>
      <c r="R40" s="274">
        <v>26900</v>
      </c>
      <c r="S40" s="217"/>
      <c r="T40" s="217"/>
      <c r="U40" s="217"/>
      <c r="V40" s="217"/>
      <c r="W40" s="217"/>
      <c r="X40" s="217"/>
      <c r="Y40" s="279"/>
      <c r="Z40" s="282">
        <v>0.3</v>
      </c>
      <c r="AA40" s="282"/>
      <c r="AB40" s="282"/>
      <c r="AC40" s="282"/>
      <c r="AD40" s="287" t="s">
        <v>206</v>
      </c>
      <c r="AE40" s="287"/>
      <c r="AF40" s="287"/>
      <c r="AG40" s="287"/>
      <c r="AH40" s="287"/>
      <c r="AI40" s="287"/>
      <c r="AJ40" s="287"/>
      <c r="AK40" s="287"/>
      <c r="AL40" s="283" t="s">
        <v>206</v>
      </c>
      <c r="AM40" s="238"/>
      <c r="AN40" s="238"/>
      <c r="AO40" s="296"/>
      <c r="AQ40" s="302" t="s">
        <v>312</v>
      </c>
      <c r="AR40" s="111"/>
      <c r="AS40" s="111"/>
      <c r="AT40" s="111"/>
      <c r="AU40" s="111"/>
      <c r="AV40" s="111"/>
      <c r="AW40" s="111"/>
      <c r="AX40" s="111"/>
      <c r="AY40" s="310"/>
      <c r="AZ40" s="274">
        <v>33696</v>
      </c>
      <c r="BA40" s="217"/>
      <c r="BB40" s="217"/>
      <c r="BC40" s="217"/>
      <c r="BD40" s="313"/>
      <c r="BE40" s="313"/>
      <c r="BF40" s="316"/>
      <c r="BG40" s="299" t="s">
        <v>441</v>
      </c>
      <c r="BH40" s="29"/>
      <c r="BI40" s="29"/>
      <c r="BJ40" s="29"/>
      <c r="BK40" s="29"/>
      <c r="BL40" s="29"/>
      <c r="BM40" s="1" t="s">
        <v>442</v>
      </c>
      <c r="BN40" s="1"/>
      <c r="BO40" s="1"/>
      <c r="BP40" s="1"/>
      <c r="BQ40" s="1"/>
      <c r="BR40" s="1"/>
      <c r="BS40" s="1"/>
      <c r="BT40" s="1"/>
      <c r="BU40" s="269"/>
      <c r="BV40" s="274">
        <v>113</v>
      </c>
      <c r="BW40" s="217"/>
      <c r="BX40" s="217"/>
      <c r="BY40" s="217"/>
      <c r="BZ40" s="217"/>
      <c r="CA40" s="217"/>
      <c r="CB40" s="326"/>
      <c r="CD40" s="261" t="s">
        <v>376</v>
      </c>
      <c r="CE40" s="1"/>
      <c r="CF40" s="1"/>
      <c r="CG40" s="1"/>
      <c r="CH40" s="1"/>
      <c r="CI40" s="1"/>
      <c r="CJ40" s="1"/>
      <c r="CK40" s="1"/>
      <c r="CL40" s="1"/>
      <c r="CM40" s="1"/>
      <c r="CN40" s="1"/>
      <c r="CO40" s="1"/>
      <c r="CP40" s="1"/>
      <c r="CQ40" s="269"/>
      <c r="CR40" s="274">
        <v>38250</v>
      </c>
      <c r="CS40" s="217"/>
      <c r="CT40" s="217"/>
      <c r="CU40" s="217"/>
      <c r="CV40" s="217"/>
      <c r="CW40" s="217"/>
      <c r="CX40" s="217"/>
      <c r="CY40" s="279"/>
      <c r="CZ40" s="283">
        <v>0.5</v>
      </c>
      <c r="DA40" s="335"/>
      <c r="DB40" s="335"/>
      <c r="DC40" s="338"/>
      <c r="DD40" s="288">
        <v>250</v>
      </c>
      <c r="DE40" s="217"/>
      <c r="DF40" s="217"/>
      <c r="DG40" s="217"/>
      <c r="DH40" s="217"/>
      <c r="DI40" s="217"/>
      <c r="DJ40" s="217"/>
      <c r="DK40" s="279"/>
      <c r="DL40" s="288" t="s">
        <v>206</v>
      </c>
      <c r="DM40" s="217"/>
      <c r="DN40" s="217"/>
      <c r="DO40" s="217"/>
      <c r="DP40" s="217"/>
      <c r="DQ40" s="217"/>
      <c r="DR40" s="217"/>
      <c r="DS40" s="217"/>
      <c r="DT40" s="217"/>
      <c r="DU40" s="217"/>
      <c r="DV40" s="279"/>
      <c r="DW40" s="283" t="s">
        <v>206</v>
      </c>
      <c r="DX40" s="335"/>
      <c r="DY40" s="335"/>
      <c r="DZ40" s="335"/>
      <c r="EA40" s="335"/>
      <c r="EB40" s="335"/>
      <c r="EC40" s="360"/>
    </row>
    <row r="41" spans="2:133" ht="11.25" customHeight="1">
      <c r="B41" s="263" t="s">
        <v>440</v>
      </c>
      <c r="C41" s="267"/>
      <c r="D41" s="267"/>
      <c r="E41" s="267"/>
      <c r="F41" s="267"/>
      <c r="G41" s="267"/>
      <c r="H41" s="267"/>
      <c r="I41" s="267"/>
      <c r="J41" s="267"/>
      <c r="K41" s="267"/>
      <c r="L41" s="267"/>
      <c r="M41" s="267"/>
      <c r="N41" s="267"/>
      <c r="O41" s="267"/>
      <c r="P41" s="267"/>
      <c r="Q41" s="271"/>
      <c r="R41" s="275">
        <v>8740331</v>
      </c>
      <c r="S41" s="277"/>
      <c r="T41" s="277"/>
      <c r="U41" s="277"/>
      <c r="V41" s="277"/>
      <c r="W41" s="277"/>
      <c r="X41" s="277"/>
      <c r="Y41" s="280"/>
      <c r="Z41" s="284">
        <v>100</v>
      </c>
      <c r="AA41" s="284"/>
      <c r="AB41" s="284"/>
      <c r="AC41" s="284"/>
      <c r="AD41" s="289">
        <v>5058687</v>
      </c>
      <c r="AE41" s="289"/>
      <c r="AF41" s="289"/>
      <c r="AG41" s="289"/>
      <c r="AH41" s="289"/>
      <c r="AI41" s="289"/>
      <c r="AJ41" s="289"/>
      <c r="AK41" s="289"/>
      <c r="AL41" s="292">
        <v>100</v>
      </c>
      <c r="AM41" s="294"/>
      <c r="AN41" s="294"/>
      <c r="AO41" s="297"/>
      <c r="AQ41" s="302" t="s">
        <v>443</v>
      </c>
      <c r="AR41" s="111"/>
      <c r="AS41" s="111"/>
      <c r="AT41" s="111"/>
      <c r="AU41" s="111"/>
      <c r="AV41" s="111"/>
      <c r="AW41" s="111"/>
      <c r="AX41" s="111"/>
      <c r="AY41" s="310"/>
      <c r="AZ41" s="274">
        <v>140304</v>
      </c>
      <c r="BA41" s="217"/>
      <c r="BB41" s="217"/>
      <c r="BC41" s="217"/>
      <c r="BD41" s="313"/>
      <c r="BE41" s="313"/>
      <c r="BF41" s="316"/>
      <c r="BG41" s="299"/>
      <c r="BH41" s="29"/>
      <c r="BI41" s="29"/>
      <c r="BJ41" s="29"/>
      <c r="BK41" s="29"/>
      <c r="BL41" s="29"/>
      <c r="BM41" s="1" t="s">
        <v>348</v>
      </c>
      <c r="BN41" s="1"/>
      <c r="BO41" s="1"/>
      <c r="BP41" s="1"/>
      <c r="BQ41" s="1"/>
      <c r="BR41" s="1"/>
      <c r="BS41" s="1"/>
      <c r="BT41" s="1"/>
      <c r="BU41" s="269"/>
      <c r="BV41" s="274" t="s">
        <v>206</v>
      </c>
      <c r="BW41" s="217"/>
      <c r="BX41" s="217"/>
      <c r="BY41" s="217"/>
      <c r="BZ41" s="217"/>
      <c r="CA41" s="217"/>
      <c r="CB41" s="326"/>
      <c r="CD41" s="261" t="s">
        <v>290</v>
      </c>
      <c r="CE41" s="1"/>
      <c r="CF41" s="1"/>
      <c r="CG41" s="1"/>
      <c r="CH41" s="1"/>
      <c r="CI41" s="1"/>
      <c r="CJ41" s="1"/>
      <c r="CK41" s="1"/>
      <c r="CL41" s="1"/>
      <c r="CM41" s="1"/>
      <c r="CN41" s="1"/>
      <c r="CO41" s="1"/>
      <c r="CP41" s="1"/>
      <c r="CQ41" s="269"/>
      <c r="CR41" s="274" t="s">
        <v>206</v>
      </c>
      <c r="CS41" s="313"/>
      <c r="CT41" s="313"/>
      <c r="CU41" s="313"/>
      <c r="CV41" s="313"/>
      <c r="CW41" s="313"/>
      <c r="CX41" s="313"/>
      <c r="CY41" s="332"/>
      <c r="CZ41" s="283" t="s">
        <v>206</v>
      </c>
      <c r="DA41" s="335"/>
      <c r="DB41" s="335"/>
      <c r="DC41" s="338"/>
      <c r="DD41" s="288" t="s">
        <v>206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444</v>
      </c>
      <c r="AR42" s="305"/>
      <c r="AS42" s="305"/>
      <c r="AT42" s="305"/>
      <c r="AU42" s="305"/>
      <c r="AV42" s="305"/>
      <c r="AW42" s="305"/>
      <c r="AX42" s="305"/>
      <c r="AY42" s="311"/>
      <c r="AZ42" s="275">
        <v>554638</v>
      </c>
      <c r="BA42" s="277"/>
      <c r="BB42" s="277"/>
      <c r="BC42" s="277"/>
      <c r="BD42" s="312"/>
      <c r="BE42" s="312"/>
      <c r="BF42" s="317"/>
      <c r="BG42" s="177"/>
      <c r="BH42" s="179"/>
      <c r="BI42" s="179"/>
      <c r="BJ42" s="179"/>
      <c r="BK42" s="179"/>
      <c r="BL42" s="179"/>
      <c r="BM42" s="267" t="s">
        <v>445</v>
      </c>
      <c r="BN42" s="267"/>
      <c r="BO42" s="267"/>
      <c r="BP42" s="267"/>
      <c r="BQ42" s="267"/>
      <c r="BR42" s="267"/>
      <c r="BS42" s="267"/>
      <c r="BT42" s="267"/>
      <c r="BU42" s="271"/>
      <c r="BV42" s="275">
        <v>337</v>
      </c>
      <c r="BW42" s="277"/>
      <c r="BX42" s="277"/>
      <c r="BY42" s="277"/>
      <c r="BZ42" s="277"/>
      <c r="CA42" s="277"/>
      <c r="CB42" s="327"/>
      <c r="CD42" s="261" t="s">
        <v>282</v>
      </c>
      <c r="CE42" s="1"/>
      <c r="CF42" s="1"/>
      <c r="CG42" s="1"/>
      <c r="CH42" s="1"/>
      <c r="CI42" s="1"/>
      <c r="CJ42" s="1"/>
      <c r="CK42" s="1"/>
      <c r="CL42" s="1"/>
      <c r="CM42" s="1"/>
      <c r="CN42" s="1"/>
      <c r="CO42" s="1"/>
      <c r="CP42" s="1"/>
      <c r="CQ42" s="269"/>
      <c r="CR42" s="274">
        <v>694814</v>
      </c>
      <c r="CS42" s="313"/>
      <c r="CT42" s="313"/>
      <c r="CU42" s="313"/>
      <c r="CV42" s="313"/>
      <c r="CW42" s="313"/>
      <c r="CX42" s="313"/>
      <c r="CY42" s="332"/>
      <c r="CZ42" s="283">
        <v>8.4</v>
      </c>
      <c r="DA42" s="335"/>
      <c r="DB42" s="335"/>
      <c r="DC42" s="338"/>
      <c r="DD42" s="288">
        <v>108584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53</v>
      </c>
      <c r="CD43" s="261" t="s">
        <v>91</v>
      </c>
      <c r="CE43" s="1"/>
      <c r="CF43" s="1"/>
      <c r="CG43" s="1"/>
      <c r="CH43" s="1"/>
      <c r="CI43" s="1"/>
      <c r="CJ43" s="1"/>
      <c r="CK43" s="1"/>
      <c r="CL43" s="1"/>
      <c r="CM43" s="1"/>
      <c r="CN43" s="1"/>
      <c r="CO43" s="1"/>
      <c r="CP43" s="1"/>
      <c r="CQ43" s="269"/>
      <c r="CR43" s="274" t="s">
        <v>206</v>
      </c>
      <c r="CS43" s="313"/>
      <c r="CT43" s="313"/>
      <c r="CU43" s="313"/>
      <c r="CV43" s="313"/>
      <c r="CW43" s="313"/>
      <c r="CX43" s="313"/>
      <c r="CY43" s="332"/>
      <c r="CZ43" s="283" t="s">
        <v>206</v>
      </c>
      <c r="DA43" s="335"/>
      <c r="DB43" s="335"/>
      <c r="DC43" s="338"/>
      <c r="DD43" s="288" t="s">
        <v>206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181</v>
      </c>
      <c r="CE44" s="41"/>
      <c r="CF44" s="261" t="s">
        <v>446</v>
      </c>
      <c r="CG44" s="1"/>
      <c r="CH44" s="1"/>
      <c r="CI44" s="1"/>
      <c r="CJ44" s="1"/>
      <c r="CK44" s="1"/>
      <c r="CL44" s="1"/>
      <c r="CM44" s="1"/>
      <c r="CN44" s="1"/>
      <c r="CO44" s="1"/>
      <c r="CP44" s="1"/>
      <c r="CQ44" s="269"/>
      <c r="CR44" s="274">
        <v>693045</v>
      </c>
      <c r="CS44" s="217"/>
      <c r="CT44" s="217"/>
      <c r="CU44" s="217"/>
      <c r="CV44" s="217"/>
      <c r="CW44" s="217"/>
      <c r="CX44" s="217"/>
      <c r="CY44" s="279"/>
      <c r="CZ44" s="283">
        <v>8.3000000000000007</v>
      </c>
      <c r="DA44" s="238"/>
      <c r="DB44" s="238"/>
      <c r="DC44" s="285"/>
      <c r="DD44" s="288">
        <v>106815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270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447</v>
      </c>
      <c r="CG45" s="1"/>
      <c r="CH45" s="1"/>
      <c r="CI45" s="1"/>
      <c r="CJ45" s="1"/>
      <c r="CK45" s="1"/>
      <c r="CL45" s="1"/>
      <c r="CM45" s="1"/>
      <c r="CN45" s="1"/>
      <c r="CO45" s="1"/>
      <c r="CP45" s="1"/>
      <c r="CQ45" s="269"/>
      <c r="CR45" s="274">
        <v>167613</v>
      </c>
      <c r="CS45" s="313"/>
      <c r="CT45" s="313"/>
      <c r="CU45" s="313"/>
      <c r="CV45" s="313"/>
      <c r="CW45" s="313"/>
      <c r="CX45" s="313"/>
      <c r="CY45" s="332"/>
      <c r="CZ45" s="283">
        <v>2</v>
      </c>
      <c r="DA45" s="335"/>
      <c r="DB45" s="335"/>
      <c r="DC45" s="338"/>
      <c r="DD45" s="288">
        <v>13724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448</v>
      </c>
      <c r="CG46" s="1"/>
      <c r="CH46" s="1"/>
      <c r="CI46" s="1"/>
      <c r="CJ46" s="1"/>
      <c r="CK46" s="1"/>
      <c r="CL46" s="1"/>
      <c r="CM46" s="1"/>
      <c r="CN46" s="1"/>
      <c r="CO46" s="1"/>
      <c r="CP46" s="1"/>
      <c r="CQ46" s="269"/>
      <c r="CR46" s="274">
        <v>488539</v>
      </c>
      <c r="CS46" s="217"/>
      <c r="CT46" s="217"/>
      <c r="CU46" s="217"/>
      <c r="CV46" s="217"/>
      <c r="CW46" s="217"/>
      <c r="CX46" s="217"/>
      <c r="CY46" s="279"/>
      <c r="CZ46" s="283">
        <v>5.9</v>
      </c>
      <c r="DA46" s="238"/>
      <c r="DB46" s="238"/>
      <c r="DC46" s="285"/>
      <c r="DD46" s="288">
        <v>89936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450</v>
      </c>
      <c r="CG47" s="1"/>
      <c r="CH47" s="1"/>
      <c r="CI47" s="1"/>
      <c r="CJ47" s="1"/>
      <c r="CK47" s="1"/>
      <c r="CL47" s="1"/>
      <c r="CM47" s="1"/>
      <c r="CN47" s="1"/>
      <c r="CO47" s="1"/>
      <c r="CP47" s="1"/>
      <c r="CQ47" s="269"/>
      <c r="CR47" s="274">
        <v>1769</v>
      </c>
      <c r="CS47" s="313"/>
      <c r="CT47" s="313"/>
      <c r="CU47" s="313"/>
      <c r="CV47" s="313"/>
      <c r="CW47" s="313"/>
      <c r="CX47" s="313"/>
      <c r="CY47" s="332"/>
      <c r="CZ47" s="283">
        <v>0</v>
      </c>
      <c r="DA47" s="335"/>
      <c r="DB47" s="335"/>
      <c r="DC47" s="338"/>
      <c r="DD47" s="288">
        <v>1769</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451</v>
      </c>
      <c r="CG48" s="1"/>
      <c r="CH48" s="1"/>
      <c r="CI48" s="1"/>
      <c r="CJ48" s="1"/>
      <c r="CK48" s="1"/>
      <c r="CL48" s="1"/>
      <c r="CM48" s="1"/>
      <c r="CN48" s="1"/>
      <c r="CO48" s="1"/>
      <c r="CP48" s="1"/>
      <c r="CQ48" s="269"/>
      <c r="CR48" s="274" t="s">
        <v>206</v>
      </c>
      <c r="CS48" s="217"/>
      <c r="CT48" s="217"/>
      <c r="CU48" s="217"/>
      <c r="CV48" s="217"/>
      <c r="CW48" s="217"/>
      <c r="CX48" s="217"/>
      <c r="CY48" s="279"/>
      <c r="CZ48" s="283" t="s">
        <v>206</v>
      </c>
      <c r="DA48" s="238"/>
      <c r="DB48" s="238"/>
      <c r="DC48" s="285"/>
      <c r="DD48" s="288" t="s">
        <v>206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198</v>
      </c>
      <c r="CE49" s="267"/>
      <c r="CF49" s="267"/>
      <c r="CG49" s="267"/>
      <c r="CH49" s="267"/>
      <c r="CI49" s="267"/>
      <c r="CJ49" s="267"/>
      <c r="CK49" s="267"/>
      <c r="CL49" s="267"/>
      <c r="CM49" s="267"/>
      <c r="CN49" s="267"/>
      <c r="CO49" s="267"/>
      <c r="CP49" s="267"/>
      <c r="CQ49" s="271"/>
      <c r="CR49" s="275">
        <v>8310341</v>
      </c>
      <c r="CS49" s="312"/>
      <c r="CT49" s="312"/>
      <c r="CU49" s="312"/>
      <c r="CV49" s="312"/>
      <c r="CW49" s="312"/>
      <c r="CX49" s="312"/>
      <c r="CY49" s="333"/>
      <c r="CZ49" s="292">
        <v>100</v>
      </c>
      <c r="DA49" s="336"/>
      <c r="DB49" s="336"/>
      <c r="DC49" s="339"/>
      <c r="DD49" s="342">
        <v>5744527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IwjVuQgJzwFDOcyQmNnNSzFtkVx3k4VCTGyKt426ecZiZkf5+/oYUZLjbapCKXhXaL4PRzIbja5q+LHdOPdo3w==" saltValue="yBud4fiWNeoYcwh1yilSb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1"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view="pageBreakPreview" zoomScale="70" zoomScaleNormal="70" zoomScaleSheetLayoutView="70" workbookViewId="0"/>
  </sheetViews>
  <sheetFormatPr defaultColWidth="0" defaultRowHeight="13.2" zeroHeight="1"/>
  <cols>
    <col min="1" max="130" width="2.77734375" style="363" customWidth="1"/>
    <col min="131" max="131" width="1.6640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306</v>
      </c>
      <c r="DK2" s="707"/>
      <c r="DL2" s="707"/>
      <c r="DM2" s="707"/>
      <c r="DN2" s="707"/>
      <c r="DO2" s="710"/>
      <c r="DP2" s="368"/>
      <c r="DQ2" s="706" t="s">
        <v>307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452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453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454</v>
      </c>
      <c r="B5" s="397"/>
      <c r="C5" s="397"/>
      <c r="D5" s="397"/>
      <c r="E5" s="397"/>
      <c r="F5" s="397"/>
      <c r="G5" s="397"/>
      <c r="H5" s="397"/>
      <c r="I5" s="397"/>
      <c r="J5" s="397"/>
      <c r="K5" s="397"/>
      <c r="L5" s="397"/>
      <c r="M5" s="397"/>
      <c r="N5" s="397"/>
      <c r="O5" s="397"/>
      <c r="P5" s="429"/>
      <c r="Q5" s="435" t="s">
        <v>184</v>
      </c>
      <c r="R5" s="447"/>
      <c r="S5" s="447"/>
      <c r="T5" s="447"/>
      <c r="U5" s="458"/>
      <c r="V5" s="435" t="s">
        <v>455</v>
      </c>
      <c r="W5" s="447"/>
      <c r="X5" s="447"/>
      <c r="Y5" s="447"/>
      <c r="Z5" s="458"/>
      <c r="AA5" s="435" t="s">
        <v>456</v>
      </c>
      <c r="AB5" s="447"/>
      <c r="AC5" s="447"/>
      <c r="AD5" s="447"/>
      <c r="AE5" s="447"/>
      <c r="AF5" s="504" t="s">
        <v>182</v>
      </c>
      <c r="AG5" s="447"/>
      <c r="AH5" s="447"/>
      <c r="AI5" s="447"/>
      <c r="AJ5" s="522"/>
      <c r="AK5" s="447" t="s">
        <v>457</v>
      </c>
      <c r="AL5" s="447"/>
      <c r="AM5" s="447"/>
      <c r="AN5" s="447"/>
      <c r="AO5" s="458"/>
      <c r="AP5" s="435" t="s">
        <v>458</v>
      </c>
      <c r="AQ5" s="447"/>
      <c r="AR5" s="447"/>
      <c r="AS5" s="447"/>
      <c r="AT5" s="458"/>
      <c r="AU5" s="435" t="s">
        <v>462</v>
      </c>
      <c r="AV5" s="447"/>
      <c r="AW5" s="447"/>
      <c r="AX5" s="447"/>
      <c r="AY5" s="522"/>
      <c r="AZ5" s="378"/>
      <c r="BA5" s="378"/>
      <c r="BB5" s="378"/>
      <c r="BC5" s="378"/>
      <c r="BD5" s="378"/>
      <c r="BE5" s="576"/>
      <c r="BF5" s="576"/>
      <c r="BG5" s="576"/>
      <c r="BH5" s="576"/>
      <c r="BI5" s="576"/>
      <c r="BJ5" s="576"/>
      <c r="BK5" s="576"/>
      <c r="BL5" s="576"/>
      <c r="BM5" s="576"/>
      <c r="BN5" s="576"/>
      <c r="BO5" s="576"/>
      <c r="BP5" s="576"/>
      <c r="BQ5" s="370" t="s">
        <v>463</v>
      </c>
      <c r="BR5" s="397"/>
      <c r="BS5" s="397"/>
      <c r="BT5" s="397"/>
      <c r="BU5" s="397"/>
      <c r="BV5" s="397"/>
      <c r="BW5" s="397"/>
      <c r="BX5" s="397"/>
      <c r="BY5" s="397"/>
      <c r="BZ5" s="397"/>
      <c r="CA5" s="397"/>
      <c r="CB5" s="397"/>
      <c r="CC5" s="397"/>
      <c r="CD5" s="397"/>
      <c r="CE5" s="397"/>
      <c r="CF5" s="397"/>
      <c r="CG5" s="429"/>
      <c r="CH5" s="435" t="s">
        <v>373</v>
      </c>
      <c r="CI5" s="447"/>
      <c r="CJ5" s="447"/>
      <c r="CK5" s="447"/>
      <c r="CL5" s="458"/>
      <c r="CM5" s="435" t="s">
        <v>325</v>
      </c>
      <c r="CN5" s="447"/>
      <c r="CO5" s="447"/>
      <c r="CP5" s="447"/>
      <c r="CQ5" s="458"/>
      <c r="CR5" s="435" t="s">
        <v>248</v>
      </c>
      <c r="CS5" s="447"/>
      <c r="CT5" s="447"/>
      <c r="CU5" s="447"/>
      <c r="CV5" s="458"/>
      <c r="CW5" s="435" t="s">
        <v>54</v>
      </c>
      <c r="CX5" s="447"/>
      <c r="CY5" s="447"/>
      <c r="CZ5" s="447"/>
      <c r="DA5" s="458"/>
      <c r="DB5" s="435" t="s">
        <v>421</v>
      </c>
      <c r="DC5" s="447"/>
      <c r="DD5" s="447"/>
      <c r="DE5" s="447"/>
      <c r="DF5" s="458"/>
      <c r="DG5" s="700" t="s">
        <v>246</v>
      </c>
      <c r="DH5" s="703"/>
      <c r="DI5" s="703"/>
      <c r="DJ5" s="703"/>
      <c r="DK5" s="708"/>
      <c r="DL5" s="700" t="s">
        <v>464</v>
      </c>
      <c r="DM5" s="703"/>
      <c r="DN5" s="703"/>
      <c r="DO5" s="703"/>
      <c r="DP5" s="708"/>
      <c r="DQ5" s="435" t="s">
        <v>466</v>
      </c>
      <c r="DR5" s="447"/>
      <c r="DS5" s="447"/>
      <c r="DT5" s="447"/>
      <c r="DU5" s="458"/>
      <c r="DV5" s="435" t="s">
        <v>462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467</v>
      </c>
      <c r="C7" s="419"/>
      <c r="D7" s="419"/>
      <c r="E7" s="419"/>
      <c r="F7" s="419"/>
      <c r="G7" s="419"/>
      <c r="H7" s="419"/>
      <c r="I7" s="419"/>
      <c r="J7" s="419"/>
      <c r="K7" s="419"/>
      <c r="L7" s="419"/>
      <c r="M7" s="419"/>
      <c r="N7" s="419"/>
      <c r="O7" s="419"/>
      <c r="P7" s="431"/>
      <c r="Q7" s="437">
        <v>8694</v>
      </c>
      <c r="R7" s="449"/>
      <c r="S7" s="449"/>
      <c r="T7" s="449"/>
      <c r="U7" s="449"/>
      <c r="V7" s="449">
        <v>8274</v>
      </c>
      <c r="W7" s="449"/>
      <c r="X7" s="449"/>
      <c r="Y7" s="449"/>
      <c r="Z7" s="449"/>
      <c r="AA7" s="449">
        <v>420</v>
      </c>
      <c r="AB7" s="449"/>
      <c r="AC7" s="449"/>
      <c r="AD7" s="449"/>
      <c r="AE7" s="492"/>
      <c r="AF7" s="506">
        <v>264</v>
      </c>
      <c r="AG7" s="519"/>
      <c r="AH7" s="519"/>
      <c r="AI7" s="519"/>
      <c r="AJ7" s="524"/>
      <c r="AK7" s="532">
        <v>4</v>
      </c>
      <c r="AL7" s="449"/>
      <c r="AM7" s="449"/>
      <c r="AN7" s="449"/>
      <c r="AO7" s="449"/>
      <c r="AP7" s="449">
        <v>9553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490</v>
      </c>
      <c r="BT7" s="419"/>
      <c r="BU7" s="419"/>
      <c r="BV7" s="419"/>
      <c r="BW7" s="419"/>
      <c r="BX7" s="419"/>
      <c r="BY7" s="419"/>
      <c r="BZ7" s="419"/>
      <c r="CA7" s="419"/>
      <c r="CB7" s="419"/>
      <c r="CC7" s="419"/>
      <c r="CD7" s="419"/>
      <c r="CE7" s="419"/>
      <c r="CF7" s="419"/>
      <c r="CG7" s="431"/>
      <c r="CH7" s="663">
        <v>6</v>
      </c>
      <c r="CI7" s="666"/>
      <c r="CJ7" s="666"/>
      <c r="CK7" s="666"/>
      <c r="CL7" s="681"/>
      <c r="CM7" s="663">
        <v>105</v>
      </c>
      <c r="CN7" s="666"/>
      <c r="CO7" s="666"/>
      <c r="CP7" s="666"/>
      <c r="CQ7" s="681"/>
      <c r="CR7" s="663">
        <v>35</v>
      </c>
      <c r="CS7" s="666"/>
      <c r="CT7" s="666"/>
      <c r="CU7" s="666"/>
      <c r="CV7" s="681"/>
      <c r="CW7" s="663">
        <v>0</v>
      </c>
      <c r="CX7" s="666"/>
      <c r="CY7" s="666"/>
      <c r="CZ7" s="666"/>
      <c r="DA7" s="681"/>
      <c r="DB7" s="663">
        <v>0</v>
      </c>
      <c r="DC7" s="666"/>
      <c r="DD7" s="666"/>
      <c r="DE7" s="666"/>
      <c r="DF7" s="681"/>
      <c r="DG7" s="663">
        <v>0</v>
      </c>
      <c r="DH7" s="666"/>
      <c r="DI7" s="666"/>
      <c r="DJ7" s="666"/>
      <c r="DK7" s="681"/>
      <c r="DL7" s="663">
        <v>0</v>
      </c>
      <c r="DM7" s="666"/>
      <c r="DN7" s="666"/>
      <c r="DO7" s="666"/>
      <c r="DP7" s="681"/>
      <c r="DQ7" s="663">
        <v>0</v>
      </c>
      <c r="DR7" s="666"/>
      <c r="DS7" s="666"/>
      <c r="DT7" s="666"/>
      <c r="DU7" s="681"/>
      <c r="DV7" s="399"/>
      <c r="DW7" s="419"/>
      <c r="DX7" s="419"/>
      <c r="DY7" s="419"/>
      <c r="DZ7" s="717"/>
      <c r="EA7" s="576"/>
    </row>
    <row r="8" spans="1:131" s="364" customFormat="1" ht="26.25" customHeight="1">
      <c r="A8" s="373">
        <v>2</v>
      </c>
      <c r="B8" s="400" t="s">
        <v>430</v>
      </c>
      <c r="C8" s="420"/>
      <c r="D8" s="420"/>
      <c r="E8" s="420"/>
      <c r="F8" s="420"/>
      <c r="G8" s="420"/>
      <c r="H8" s="420"/>
      <c r="I8" s="420"/>
      <c r="J8" s="420"/>
      <c r="K8" s="420"/>
      <c r="L8" s="420"/>
      <c r="M8" s="420"/>
      <c r="N8" s="420"/>
      <c r="O8" s="420"/>
      <c r="P8" s="432"/>
      <c r="Q8" s="438">
        <v>4</v>
      </c>
      <c r="R8" s="450"/>
      <c r="S8" s="450"/>
      <c r="T8" s="450"/>
      <c r="U8" s="450"/>
      <c r="V8" s="450">
        <v>0</v>
      </c>
      <c r="W8" s="450"/>
      <c r="X8" s="450"/>
      <c r="Y8" s="450"/>
      <c r="Z8" s="450"/>
      <c r="AA8" s="450">
        <v>4</v>
      </c>
      <c r="AB8" s="450"/>
      <c r="AC8" s="450"/>
      <c r="AD8" s="450"/>
      <c r="AE8" s="461"/>
      <c r="AF8" s="507">
        <v>4</v>
      </c>
      <c r="AG8" s="456"/>
      <c r="AH8" s="456"/>
      <c r="AI8" s="456"/>
      <c r="AJ8" s="525"/>
      <c r="AK8" s="460">
        <v>0</v>
      </c>
      <c r="AL8" s="450"/>
      <c r="AM8" s="450"/>
      <c r="AN8" s="450"/>
      <c r="AO8" s="450"/>
      <c r="AP8" s="450">
        <v>0</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556</v>
      </c>
      <c r="BT8" s="420"/>
      <c r="BU8" s="420"/>
      <c r="BV8" s="420"/>
      <c r="BW8" s="420"/>
      <c r="BX8" s="420"/>
      <c r="BY8" s="420"/>
      <c r="BZ8" s="420"/>
      <c r="CA8" s="420"/>
      <c r="CB8" s="420"/>
      <c r="CC8" s="420"/>
      <c r="CD8" s="420"/>
      <c r="CE8" s="420"/>
      <c r="CF8" s="420"/>
      <c r="CG8" s="432"/>
      <c r="CH8" s="444">
        <v>0</v>
      </c>
      <c r="CI8" s="456"/>
      <c r="CJ8" s="456"/>
      <c r="CK8" s="456"/>
      <c r="CL8" s="682"/>
      <c r="CM8" s="444">
        <v>1</v>
      </c>
      <c r="CN8" s="456"/>
      <c r="CO8" s="456"/>
      <c r="CP8" s="456"/>
      <c r="CQ8" s="682"/>
      <c r="CR8" s="444">
        <v>1</v>
      </c>
      <c r="CS8" s="456"/>
      <c r="CT8" s="456"/>
      <c r="CU8" s="456"/>
      <c r="CV8" s="682"/>
      <c r="CW8" s="444">
        <v>0</v>
      </c>
      <c r="CX8" s="456"/>
      <c r="CY8" s="456"/>
      <c r="CZ8" s="456"/>
      <c r="DA8" s="682"/>
      <c r="DB8" s="444">
        <v>0</v>
      </c>
      <c r="DC8" s="456"/>
      <c r="DD8" s="456"/>
      <c r="DE8" s="456"/>
      <c r="DF8" s="682"/>
      <c r="DG8" s="444">
        <v>0</v>
      </c>
      <c r="DH8" s="456"/>
      <c r="DI8" s="456"/>
      <c r="DJ8" s="456"/>
      <c r="DK8" s="682"/>
      <c r="DL8" s="444">
        <v>0</v>
      </c>
      <c r="DM8" s="456"/>
      <c r="DN8" s="456"/>
      <c r="DO8" s="456"/>
      <c r="DP8" s="682"/>
      <c r="DQ8" s="444">
        <v>0</v>
      </c>
      <c r="DR8" s="456"/>
      <c r="DS8" s="456"/>
      <c r="DT8" s="456"/>
      <c r="DU8" s="682"/>
      <c r="DV8" s="400"/>
      <c r="DW8" s="420"/>
      <c r="DX8" s="420"/>
      <c r="DY8" s="420"/>
      <c r="DZ8" s="718"/>
      <c r="EA8" s="576"/>
    </row>
    <row r="9" spans="1:131" s="364" customFormat="1" ht="26.25" customHeight="1">
      <c r="A9" s="373">
        <v>3</v>
      </c>
      <c r="B9" s="400" t="s">
        <v>188</v>
      </c>
      <c r="C9" s="420"/>
      <c r="D9" s="420"/>
      <c r="E9" s="420"/>
      <c r="F9" s="420"/>
      <c r="G9" s="420"/>
      <c r="H9" s="420"/>
      <c r="I9" s="420"/>
      <c r="J9" s="420"/>
      <c r="K9" s="420"/>
      <c r="L9" s="420"/>
      <c r="M9" s="420"/>
      <c r="N9" s="420"/>
      <c r="O9" s="420"/>
      <c r="P9" s="432"/>
      <c r="Q9" s="438">
        <v>66</v>
      </c>
      <c r="R9" s="450"/>
      <c r="S9" s="450"/>
      <c r="T9" s="450"/>
      <c r="U9" s="450"/>
      <c r="V9" s="450">
        <v>61</v>
      </c>
      <c r="W9" s="450"/>
      <c r="X9" s="450"/>
      <c r="Y9" s="450"/>
      <c r="Z9" s="450"/>
      <c r="AA9" s="450">
        <v>5</v>
      </c>
      <c r="AB9" s="450"/>
      <c r="AC9" s="450"/>
      <c r="AD9" s="450"/>
      <c r="AE9" s="461"/>
      <c r="AF9" s="507">
        <v>5</v>
      </c>
      <c r="AG9" s="456"/>
      <c r="AH9" s="456"/>
      <c r="AI9" s="456"/>
      <c r="AJ9" s="525"/>
      <c r="AK9" s="460">
        <v>28</v>
      </c>
      <c r="AL9" s="450"/>
      <c r="AM9" s="450"/>
      <c r="AN9" s="450"/>
      <c r="AO9" s="450"/>
      <c r="AP9" s="450">
        <v>0</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557</v>
      </c>
      <c r="BT9" s="420"/>
      <c r="BU9" s="420"/>
      <c r="BV9" s="420"/>
      <c r="BW9" s="420"/>
      <c r="BX9" s="420"/>
      <c r="BY9" s="420"/>
      <c r="BZ9" s="420"/>
      <c r="CA9" s="420"/>
      <c r="CB9" s="420"/>
      <c r="CC9" s="420"/>
      <c r="CD9" s="420"/>
      <c r="CE9" s="420"/>
      <c r="CF9" s="420"/>
      <c r="CG9" s="432"/>
      <c r="CH9" s="444">
        <v>1</v>
      </c>
      <c r="CI9" s="456"/>
      <c r="CJ9" s="456"/>
      <c r="CK9" s="456"/>
      <c r="CL9" s="682"/>
      <c r="CM9" s="444">
        <v>1</v>
      </c>
      <c r="CN9" s="456"/>
      <c r="CO9" s="456"/>
      <c r="CP9" s="456"/>
      <c r="CQ9" s="682"/>
      <c r="CR9" s="444">
        <v>0</v>
      </c>
      <c r="CS9" s="456"/>
      <c r="CT9" s="456"/>
      <c r="CU9" s="456"/>
      <c r="CV9" s="682"/>
      <c r="CW9" s="444">
        <v>0</v>
      </c>
      <c r="CX9" s="456"/>
      <c r="CY9" s="456"/>
      <c r="CZ9" s="456"/>
      <c r="DA9" s="682"/>
      <c r="DB9" s="444">
        <v>0</v>
      </c>
      <c r="DC9" s="456"/>
      <c r="DD9" s="456"/>
      <c r="DE9" s="456"/>
      <c r="DF9" s="682"/>
      <c r="DG9" s="444">
        <v>0</v>
      </c>
      <c r="DH9" s="456"/>
      <c r="DI9" s="456"/>
      <c r="DJ9" s="456"/>
      <c r="DK9" s="682"/>
      <c r="DL9" s="444">
        <v>0</v>
      </c>
      <c r="DM9" s="456"/>
      <c r="DN9" s="456"/>
      <c r="DO9" s="456"/>
      <c r="DP9" s="682"/>
      <c r="DQ9" s="444">
        <v>0</v>
      </c>
      <c r="DR9" s="456"/>
      <c r="DS9" s="456"/>
      <c r="DT9" s="456"/>
      <c r="DU9" s="682"/>
      <c r="DV9" s="400"/>
      <c r="DW9" s="420"/>
      <c r="DX9" s="420"/>
      <c r="DY9" s="420"/>
      <c r="DZ9" s="718"/>
      <c r="EA9" s="576"/>
    </row>
    <row r="10" spans="1:131" s="364" customFormat="1" ht="26.25" customHeight="1">
      <c r="A10" s="373">
        <v>4</v>
      </c>
      <c r="B10" s="400" t="s">
        <v>86</v>
      </c>
      <c r="C10" s="420"/>
      <c r="D10" s="420"/>
      <c r="E10" s="420"/>
      <c r="F10" s="420"/>
      <c r="G10" s="420"/>
      <c r="H10" s="420"/>
      <c r="I10" s="420"/>
      <c r="J10" s="420"/>
      <c r="K10" s="420"/>
      <c r="L10" s="420"/>
      <c r="M10" s="420"/>
      <c r="N10" s="420"/>
      <c r="O10" s="420"/>
      <c r="P10" s="432"/>
      <c r="Q10" s="438">
        <v>2</v>
      </c>
      <c r="R10" s="450"/>
      <c r="S10" s="450"/>
      <c r="T10" s="450"/>
      <c r="U10" s="450"/>
      <c r="V10" s="450">
        <v>2</v>
      </c>
      <c r="W10" s="450"/>
      <c r="X10" s="450"/>
      <c r="Y10" s="450"/>
      <c r="Z10" s="450"/>
      <c r="AA10" s="450">
        <v>0</v>
      </c>
      <c r="AB10" s="450"/>
      <c r="AC10" s="450"/>
      <c r="AD10" s="450"/>
      <c r="AE10" s="461"/>
      <c r="AF10" s="507">
        <v>0</v>
      </c>
      <c r="AG10" s="456"/>
      <c r="AH10" s="456"/>
      <c r="AI10" s="456"/>
      <c r="AJ10" s="525"/>
      <c r="AK10" s="460">
        <v>0</v>
      </c>
      <c r="AL10" s="450"/>
      <c r="AM10" s="450"/>
      <c r="AN10" s="450"/>
      <c r="AO10" s="450"/>
      <c r="AP10" s="450">
        <v>0</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t="s">
        <v>469</v>
      </c>
      <c r="C11" s="420"/>
      <c r="D11" s="420"/>
      <c r="E11" s="420"/>
      <c r="F11" s="420"/>
      <c r="G11" s="420"/>
      <c r="H11" s="420"/>
      <c r="I11" s="420"/>
      <c r="J11" s="420"/>
      <c r="K11" s="420"/>
      <c r="L11" s="420"/>
      <c r="M11" s="420"/>
      <c r="N11" s="420"/>
      <c r="O11" s="420"/>
      <c r="P11" s="432"/>
      <c r="Q11" s="438">
        <v>1</v>
      </c>
      <c r="R11" s="450"/>
      <c r="S11" s="450"/>
      <c r="T11" s="450"/>
      <c r="U11" s="450"/>
      <c r="V11" s="450">
        <v>0</v>
      </c>
      <c r="W11" s="450"/>
      <c r="X11" s="450"/>
      <c r="Y11" s="450"/>
      <c r="Z11" s="450"/>
      <c r="AA11" s="450">
        <v>1</v>
      </c>
      <c r="AB11" s="450"/>
      <c r="AC11" s="450"/>
      <c r="AD11" s="450"/>
      <c r="AE11" s="461"/>
      <c r="AF11" s="507">
        <v>1</v>
      </c>
      <c r="AG11" s="456"/>
      <c r="AH11" s="456"/>
      <c r="AI11" s="456"/>
      <c r="AJ11" s="525"/>
      <c r="AK11" s="460">
        <v>0</v>
      </c>
      <c r="AL11" s="450"/>
      <c r="AM11" s="450"/>
      <c r="AN11" s="450"/>
      <c r="AO11" s="450"/>
      <c r="AP11" s="450">
        <v>0</v>
      </c>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471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255</v>
      </c>
      <c r="B23" s="401" t="s">
        <v>308</v>
      </c>
      <c r="C23" s="421"/>
      <c r="D23" s="421"/>
      <c r="E23" s="421"/>
      <c r="F23" s="421"/>
      <c r="G23" s="421"/>
      <c r="H23" s="421"/>
      <c r="I23" s="421"/>
      <c r="J23" s="421"/>
      <c r="K23" s="421"/>
      <c r="L23" s="421"/>
      <c r="M23" s="421"/>
      <c r="N23" s="421"/>
      <c r="O23" s="421"/>
      <c r="P23" s="433"/>
      <c r="Q23" s="440">
        <v>8740</v>
      </c>
      <c r="R23" s="452"/>
      <c r="S23" s="452"/>
      <c r="T23" s="452"/>
      <c r="U23" s="452"/>
      <c r="V23" s="452">
        <v>8310</v>
      </c>
      <c r="W23" s="452"/>
      <c r="X23" s="452"/>
      <c r="Y23" s="452"/>
      <c r="Z23" s="452"/>
      <c r="AA23" s="452">
        <v>430</v>
      </c>
      <c r="AB23" s="452"/>
      <c r="AC23" s="452"/>
      <c r="AD23" s="452"/>
      <c r="AE23" s="494"/>
      <c r="AF23" s="508">
        <v>274</v>
      </c>
      <c r="AG23" s="452"/>
      <c r="AH23" s="452"/>
      <c r="AI23" s="452"/>
      <c r="AJ23" s="526"/>
      <c r="AK23" s="534"/>
      <c r="AL23" s="455"/>
      <c r="AM23" s="455"/>
      <c r="AN23" s="455"/>
      <c r="AO23" s="455"/>
      <c r="AP23" s="452">
        <v>9553</v>
      </c>
      <c r="AQ23" s="452"/>
      <c r="AR23" s="452"/>
      <c r="AS23" s="452"/>
      <c r="AT23" s="452"/>
      <c r="AU23" s="567"/>
      <c r="AV23" s="567"/>
      <c r="AW23" s="567"/>
      <c r="AX23" s="567"/>
      <c r="AY23" s="590"/>
      <c r="AZ23" s="595" t="s">
        <v>206</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435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454</v>
      </c>
      <c r="B26" s="397"/>
      <c r="C26" s="397"/>
      <c r="D26" s="397"/>
      <c r="E26" s="397"/>
      <c r="F26" s="397"/>
      <c r="G26" s="397"/>
      <c r="H26" s="397"/>
      <c r="I26" s="397"/>
      <c r="J26" s="397"/>
      <c r="K26" s="397"/>
      <c r="L26" s="397"/>
      <c r="M26" s="397"/>
      <c r="N26" s="397"/>
      <c r="O26" s="397"/>
      <c r="P26" s="429"/>
      <c r="Q26" s="435" t="s">
        <v>470</v>
      </c>
      <c r="R26" s="447"/>
      <c r="S26" s="447"/>
      <c r="T26" s="447"/>
      <c r="U26" s="458"/>
      <c r="V26" s="435" t="s">
        <v>473</v>
      </c>
      <c r="W26" s="447"/>
      <c r="X26" s="447"/>
      <c r="Y26" s="447"/>
      <c r="Z26" s="458"/>
      <c r="AA26" s="435" t="s">
        <v>474</v>
      </c>
      <c r="AB26" s="447"/>
      <c r="AC26" s="447"/>
      <c r="AD26" s="447"/>
      <c r="AE26" s="447"/>
      <c r="AF26" s="509" t="s">
        <v>251</v>
      </c>
      <c r="AG26" s="520"/>
      <c r="AH26" s="520"/>
      <c r="AI26" s="520"/>
      <c r="AJ26" s="527"/>
      <c r="AK26" s="447" t="s">
        <v>397</v>
      </c>
      <c r="AL26" s="447"/>
      <c r="AM26" s="447"/>
      <c r="AN26" s="447"/>
      <c r="AO26" s="458"/>
      <c r="AP26" s="435" t="s">
        <v>364</v>
      </c>
      <c r="AQ26" s="447"/>
      <c r="AR26" s="447"/>
      <c r="AS26" s="447"/>
      <c r="AT26" s="458"/>
      <c r="AU26" s="435" t="s">
        <v>475</v>
      </c>
      <c r="AV26" s="447"/>
      <c r="AW26" s="447"/>
      <c r="AX26" s="447"/>
      <c r="AY26" s="458"/>
      <c r="AZ26" s="435" t="s">
        <v>476</v>
      </c>
      <c r="BA26" s="447"/>
      <c r="BB26" s="447"/>
      <c r="BC26" s="447"/>
      <c r="BD26" s="458"/>
      <c r="BE26" s="435" t="s">
        <v>462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477</v>
      </c>
      <c r="C28" s="419"/>
      <c r="D28" s="419"/>
      <c r="E28" s="419"/>
      <c r="F28" s="419"/>
      <c r="G28" s="419"/>
      <c r="H28" s="419"/>
      <c r="I28" s="419"/>
      <c r="J28" s="419"/>
      <c r="K28" s="419"/>
      <c r="L28" s="419"/>
      <c r="M28" s="419"/>
      <c r="N28" s="419"/>
      <c r="O28" s="419"/>
      <c r="P28" s="431"/>
      <c r="Q28" s="441">
        <v>1645</v>
      </c>
      <c r="R28" s="453"/>
      <c r="S28" s="453"/>
      <c r="T28" s="453"/>
      <c r="U28" s="453"/>
      <c r="V28" s="453">
        <v>1433</v>
      </c>
      <c r="W28" s="453"/>
      <c r="X28" s="453"/>
      <c r="Y28" s="453"/>
      <c r="Z28" s="453"/>
      <c r="AA28" s="453">
        <v>212</v>
      </c>
      <c r="AB28" s="453"/>
      <c r="AC28" s="453"/>
      <c r="AD28" s="453"/>
      <c r="AE28" s="495"/>
      <c r="AF28" s="511">
        <v>212</v>
      </c>
      <c r="AG28" s="453"/>
      <c r="AH28" s="453"/>
      <c r="AI28" s="453"/>
      <c r="AJ28" s="529"/>
      <c r="AK28" s="535">
        <v>140</v>
      </c>
      <c r="AL28" s="453"/>
      <c r="AM28" s="453"/>
      <c r="AN28" s="453"/>
      <c r="AO28" s="453"/>
      <c r="AP28" s="453">
        <v>0</v>
      </c>
      <c r="AQ28" s="453"/>
      <c r="AR28" s="453"/>
      <c r="AS28" s="453"/>
      <c r="AT28" s="453"/>
      <c r="AU28" s="453">
        <v>0</v>
      </c>
      <c r="AV28" s="453"/>
      <c r="AW28" s="453"/>
      <c r="AX28" s="453"/>
      <c r="AY28" s="453"/>
      <c r="AZ28" s="596">
        <v>0</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v>
      </c>
      <c r="C29" s="420"/>
      <c r="D29" s="420"/>
      <c r="E29" s="420"/>
      <c r="F29" s="420"/>
      <c r="G29" s="420"/>
      <c r="H29" s="420"/>
      <c r="I29" s="420"/>
      <c r="J29" s="420"/>
      <c r="K29" s="420"/>
      <c r="L29" s="420"/>
      <c r="M29" s="420"/>
      <c r="N29" s="420"/>
      <c r="O29" s="420"/>
      <c r="P29" s="432"/>
      <c r="Q29" s="438">
        <v>1926</v>
      </c>
      <c r="R29" s="450"/>
      <c r="S29" s="450"/>
      <c r="T29" s="450"/>
      <c r="U29" s="450"/>
      <c r="V29" s="450">
        <v>1827</v>
      </c>
      <c r="W29" s="450"/>
      <c r="X29" s="450"/>
      <c r="Y29" s="450"/>
      <c r="Z29" s="450"/>
      <c r="AA29" s="450">
        <v>99</v>
      </c>
      <c r="AB29" s="450"/>
      <c r="AC29" s="450"/>
      <c r="AD29" s="450"/>
      <c r="AE29" s="461"/>
      <c r="AF29" s="507">
        <v>99</v>
      </c>
      <c r="AG29" s="456"/>
      <c r="AH29" s="456"/>
      <c r="AI29" s="456"/>
      <c r="AJ29" s="525"/>
      <c r="AK29" s="460">
        <v>320</v>
      </c>
      <c r="AL29" s="450"/>
      <c r="AM29" s="450"/>
      <c r="AN29" s="450"/>
      <c r="AO29" s="450"/>
      <c r="AP29" s="450">
        <v>0</v>
      </c>
      <c r="AQ29" s="450"/>
      <c r="AR29" s="450"/>
      <c r="AS29" s="450"/>
      <c r="AT29" s="450"/>
      <c r="AU29" s="450">
        <v>0</v>
      </c>
      <c r="AV29" s="450"/>
      <c r="AW29" s="450"/>
      <c r="AX29" s="450"/>
      <c r="AY29" s="450"/>
      <c r="AZ29" s="597">
        <v>0</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231</v>
      </c>
      <c r="C30" s="420"/>
      <c r="D30" s="420"/>
      <c r="E30" s="420"/>
      <c r="F30" s="420"/>
      <c r="G30" s="420"/>
      <c r="H30" s="420"/>
      <c r="I30" s="420"/>
      <c r="J30" s="420"/>
      <c r="K30" s="420"/>
      <c r="L30" s="420"/>
      <c r="M30" s="420"/>
      <c r="N30" s="420"/>
      <c r="O30" s="420"/>
      <c r="P30" s="432"/>
      <c r="Q30" s="438">
        <v>410</v>
      </c>
      <c r="R30" s="450"/>
      <c r="S30" s="450"/>
      <c r="T30" s="450"/>
      <c r="U30" s="450"/>
      <c r="V30" s="450">
        <v>403</v>
      </c>
      <c r="W30" s="450"/>
      <c r="X30" s="450"/>
      <c r="Y30" s="450"/>
      <c r="Z30" s="450"/>
      <c r="AA30" s="450">
        <v>7</v>
      </c>
      <c r="AB30" s="450"/>
      <c r="AC30" s="450"/>
      <c r="AD30" s="450"/>
      <c r="AE30" s="461"/>
      <c r="AF30" s="507">
        <v>7</v>
      </c>
      <c r="AG30" s="456"/>
      <c r="AH30" s="456"/>
      <c r="AI30" s="456"/>
      <c r="AJ30" s="525"/>
      <c r="AK30" s="460">
        <v>246</v>
      </c>
      <c r="AL30" s="450"/>
      <c r="AM30" s="450"/>
      <c r="AN30" s="450"/>
      <c r="AO30" s="450"/>
      <c r="AP30" s="450">
        <v>0</v>
      </c>
      <c r="AQ30" s="450"/>
      <c r="AR30" s="450"/>
      <c r="AS30" s="450"/>
      <c r="AT30" s="450"/>
      <c r="AU30" s="450">
        <v>0</v>
      </c>
      <c r="AV30" s="450"/>
      <c r="AW30" s="450"/>
      <c r="AX30" s="450"/>
      <c r="AY30" s="450"/>
      <c r="AZ30" s="597">
        <v>0</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176</v>
      </c>
      <c r="C31" s="420"/>
      <c r="D31" s="420"/>
      <c r="E31" s="420"/>
      <c r="F31" s="420"/>
      <c r="G31" s="420"/>
      <c r="H31" s="420"/>
      <c r="I31" s="420"/>
      <c r="J31" s="420"/>
      <c r="K31" s="420"/>
      <c r="L31" s="420"/>
      <c r="M31" s="420"/>
      <c r="N31" s="420"/>
      <c r="O31" s="420"/>
      <c r="P31" s="432"/>
      <c r="Q31" s="438">
        <v>67</v>
      </c>
      <c r="R31" s="450"/>
      <c r="S31" s="450"/>
      <c r="T31" s="450"/>
      <c r="U31" s="450"/>
      <c r="V31" s="450">
        <v>59</v>
      </c>
      <c r="W31" s="450"/>
      <c r="X31" s="450"/>
      <c r="Y31" s="450"/>
      <c r="Z31" s="450"/>
      <c r="AA31" s="450">
        <v>8</v>
      </c>
      <c r="AB31" s="450"/>
      <c r="AC31" s="450"/>
      <c r="AD31" s="450"/>
      <c r="AE31" s="461"/>
      <c r="AF31" s="507">
        <v>8</v>
      </c>
      <c r="AG31" s="456"/>
      <c r="AH31" s="456"/>
      <c r="AI31" s="456"/>
      <c r="AJ31" s="525"/>
      <c r="AK31" s="460">
        <v>0</v>
      </c>
      <c r="AL31" s="450"/>
      <c r="AM31" s="450"/>
      <c r="AN31" s="450"/>
      <c r="AO31" s="450"/>
      <c r="AP31" s="450">
        <v>0</v>
      </c>
      <c r="AQ31" s="450"/>
      <c r="AR31" s="450"/>
      <c r="AS31" s="450"/>
      <c r="AT31" s="450"/>
      <c r="AU31" s="450">
        <v>0</v>
      </c>
      <c r="AV31" s="450"/>
      <c r="AW31" s="450"/>
      <c r="AX31" s="450"/>
      <c r="AY31" s="450"/>
      <c r="AZ31" s="597">
        <v>0</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478</v>
      </c>
      <c r="C32" s="420"/>
      <c r="D32" s="420"/>
      <c r="E32" s="420"/>
      <c r="F32" s="420"/>
      <c r="G32" s="420"/>
      <c r="H32" s="420"/>
      <c r="I32" s="420"/>
      <c r="J32" s="420"/>
      <c r="K32" s="420"/>
      <c r="L32" s="420"/>
      <c r="M32" s="420"/>
      <c r="N32" s="420"/>
      <c r="O32" s="420"/>
      <c r="P32" s="432"/>
      <c r="Q32" s="438">
        <v>260</v>
      </c>
      <c r="R32" s="450"/>
      <c r="S32" s="450"/>
      <c r="T32" s="450"/>
      <c r="U32" s="450"/>
      <c r="V32" s="450">
        <v>249</v>
      </c>
      <c r="W32" s="450"/>
      <c r="X32" s="450"/>
      <c r="Y32" s="450"/>
      <c r="Z32" s="450"/>
      <c r="AA32" s="450">
        <v>11</v>
      </c>
      <c r="AB32" s="450"/>
      <c r="AC32" s="450"/>
      <c r="AD32" s="450"/>
      <c r="AE32" s="461"/>
      <c r="AF32" s="507">
        <v>420</v>
      </c>
      <c r="AG32" s="456"/>
      <c r="AH32" s="456"/>
      <c r="AI32" s="456"/>
      <c r="AJ32" s="525"/>
      <c r="AK32" s="460">
        <v>27</v>
      </c>
      <c r="AL32" s="450"/>
      <c r="AM32" s="450"/>
      <c r="AN32" s="450"/>
      <c r="AO32" s="450"/>
      <c r="AP32" s="450">
        <v>380</v>
      </c>
      <c r="AQ32" s="450"/>
      <c r="AR32" s="450"/>
      <c r="AS32" s="450"/>
      <c r="AT32" s="450"/>
      <c r="AU32" s="450">
        <v>154</v>
      </c>
      <c r="AV32" s="450"/>
      <c r="AW32" s="450"/>
      <c r="AX32" s="450"/>
      <c r="AY32" s="450"/>
      <c r="AZ32" s="597">
        <v>0</v>
      </c>
      <c r="BA32" s="597"/>
      <c r="BB32" s="597"/>
      <c r="BC32" s="597"/>
      <c r="BD32" s="597"/>
      <c r="BE32" s="565" t="s">
        <v>479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50</v>
      </c>
      <c r="C33" s="420"/>
      <c r="D33" s="420"/>
      <c r="E33" s="420"/>
      <c r="F33" s="420"/>
      <c r="G33" s="420"/>
      <c r="H33" s="420"/>
      <c r="I33" s="420"/>
      <c r="J33" s="420"/>
      <c r="K33" s="420"/>
      <c r="L33" s="420"/>
      <c r="M33" s="420"/>
      <c r="N33" s="420"/>
      <c r="O33" s="420"/>
      <c r="P33" s="432"/>
      <c r="Q33" s="438">
        <v>151</v>
      </c>
      <c r="R33" s="450"/>
      <c r="S33" s="450"/>
      <c r="T33" s="450"/>
      <c r="U33" s="450"/>
      <c r="V33" s="450">
        <v>130</v>
      </c>
      <c r="W33" s="450"/>
      <c r="X33" s="450"/>
      <c r="Y33" s="450"/>
      <c r="Z33" s="450"/>
      <c r="AA33" s="450">
        <v>21</v>
      </c>
      <c r="AB33" s="450"/>
      <c r="AC33" s="450"/>
      <c r="AD33" s="450"/>
      <c r="AE33" s="461"/>
      <c r="AF33" s="507">
        <v>21</v>
      </c>
      <c r="AG33" s="456"/>
      <c r="AH33" s="456"/>
      <c r="AI33" s="456"/>
      <c r="AJ33" s="525"/>
      <c r="AK33" s="460">
        <v>64</v>
      </c>
      <c r="AL33" s="450"/>
      <c r="AM33" s="450"/>
      <c r="AN33" s="450"/>
      <c r="AO33" s="450"/>
      <c r="AP33" s="450">
        <v>542</v>
      </c>
      <c r="AQ33" s="450"/>
      <c r="AR33" s="450"/>
      <c r="AS33" s="450"/>
      <c r="AT33" s="450"/>
      <c r="AU33" s="450">
        <v>490</v>
      </c>
      <c r="AV33" s="450"/>
      <c r="AW33" s="450"/>
      <c r="AX33" s="450"/>
      <c r="AY33" s="450"/>
      <c r="AZ33" s="597">
        <v>0</v>
      </c>
      <c r="BA33" s="597"/>
      <c r="BB33" s="597"/>
      <c r="BC33" s="597"/>
      <c r="BD33" s="597"/>
      <c r="BE33" s="565" t="s">
        <v>22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47</v>
      </c>
      <c r="C34" s="420"/>
      <c r="D34" s="420"/>
      <c r="E34" s="420"/>
      <c r="F34" s="420"/>
      <c r="G34" s="420"/>
      <c r="H34" s="420"/>
      <c r="I34" s="420"/>
      <c r="J34" s="420"/>
      <c r="K34" s="420"/>
      <c r="L34" s="420"/>
      <c r="M34" s="420"/>
      <c r="N34" s="420"/>
      <c r="O34" s="420"/>
      <c r="P34" s="432"/>
      <c r="Q34" s="438">
        <v>637</v>
      </c>
      <c r="R34" s="450"/>
      <c r="S34" s="450"/>
      <c r="T34" s="450"/>
      <c r="U34" s="450"/>
      <c r="V34" s="450">
        <v>601</v>
      </c>
      <c r="W34" s="450"/>
      <c r="X34" s="450"/>
      <c r="Y34" s="450"/>
      <c r="Z34" s="450"/>
      <c r="AA34" s="450">
        <v>36</v>
      </c>
      <c r="AB34" s="450"/>
      <c r="AC34" s="450"/>
      <c r="AD34" s="450"/>
      <c r="AE34" s="461"/>
      <c r="AF34" s="507">
        <v>36</v>
      </c>
      <c r="AG34" s="456"/>
      <c r="AH34" s="456"/>
      <c r="AI34" s="456"/>
      <c r="AJ34" s="525"/>
      <c r="AK34" s="460">
        <v>298</v>
      </c>
      <c r="AL34" s="450"/>
      <c r="AM34" s="450"/>
      <c r="AN34" s="450"/>
      <c r="AO34" s="450"/>
      <c r="AP34" s="450">
        <v>2738</v>
      </c>
      <c r="AQ34" s="450"/>
      <c r="AR34" s="450"/>
      <c r="AS34" s="450"/>
      <c r="AT34" s="450"/>
      <c r="AU34" s="450">
        <v>2637</v>
      </c>
      <c r="AV34" s="450"/>
      <c r="AW34" s="450"/>
      <c r="AX34" s="450"/>
      <c r="AY34" s="450"/>
      <c r="AZ34" s="597">
        <v>0</v>
      </c>
      <c r="BA34" s="597"/>
      <c r="BB34" s="597"/>
      <c r="BC34" s="597"/>
      <c r="BD34" s="597"/>
      <c r="BE34" s="565" t="s">
        <v>22</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411</v>
      </c>
      <c r="C35" s="420"/>
      <c r="D35" s="420"/>
      <c r="E35" s="420"/>
      <c r="F35" s="420"/>
      <c r="G35" s="420"/>
      <c r="H35" s="420"/>
      <c r="I35" s="420"/>
      <c r="J35" s="420"/>
      <c r="K35" s="420"/>
      <c r="L35" s="420"/>
      <c r="M35" s="420"/>
      <c r="N35" s="420"/>
      <c r="O35" s="420"/>
      <c r="P35" s="432"/>
      <c r="Q35" s="438">
        <v>11</v>
      </c>
      <c r="R35" s="450"/>
      <c r="S35" s="450"/>
      <c r="T35" s="450"/>
      <c r="U35" s="450"/>
      <c r="V35" s="450">
        <v>2</v>
      </c>
      <c r="W35" s="450"/>
      <c r="X35" s="450"/>
      <c r="Y35" s="450"/>
      <c r="Z35" s="450"/>
      <c r="AA35" s="450">
        <v>9</v>
      </c>
      <c r="AB35" s="450"/>
      <c r="AC35" s="450"/>
      <c r="AD35" s="450"/>
      <c r="AE35" s="461"/>
      <c r="AF35" s="507">
        <v>9</v>
      </c>
      <c r="AG35" s="456"/>
      <c r="AH35" s="456"/>
      <c r="AI35" s="456"/>
      <c r="AJ35" s="525"/>
      <c r="AK35" s="460">
        <v>2</v>
      </c>
      <c r="AL35" s="450"/>
      <c r="AM35" s="450"/>
      <c r="AN35" s="450"/>
      <c r="AO35" s="450"/>
      <c r="AP35" s="450">
        <v>15</v>
      </c>
      <c r="AQ35" s="450"/>
      <c r="AR35" s="450"/>
      <c r="AS35" s="450"/>
      <c r="AT35" s="450"/>
      <c r="AU35" s="450">
        <v>11</v>
      </c>
      <c r="AV35" s="450"/>
      <c r="AW35" s="450"/>
      <c r="AX35" s="450"/>
      <c r="AY35" s="450"/>
      <c r="AZ35" s="597">
        <v>0</v>
      </c>
      <c r="BA35" s="597"/>
      <c r="BB35" s="597"/>
      <c r="BC35" s="597"/>
      <c r="BD35" s="597"/>
      <c r="BE35" s="565" t="s">
        <v>22</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481</v>
      </c>
      <c r="C36" s="420"/>
      <c r="D36" s="420"/>
      <c r="E36" s="420"/>
      <c r="F36" s="420"/>
      <c r="G36" s="420"/>
      <c r="H36" s="420"/>
      <c r="I36" s="420"/>
      <c r="J36" s="420"/>
      <c r="K36" s="420"/>
      <c r="L36" s="420"/>
      <c r="M36" s="420"/>
      <c r="N36" s="420"/>
      <c r="O36" s="420"/>
      <c r="P36" s="432"/>
      <c r="Q36" s="438">
        <v>11</v>
      </c>
      <c r="R36" s="450"/>
      <c r="S36" s="450"/>
      <c r="T36" s="450"/>
      <c r="U36" s="450"/>
      <c r="V36" s="450">
        <v>11</v>
      </c>
      <c r="W36" s="450"/>
      <c r="X36" s="450"/>
      <c r="Y36" s="450"/>
      <c r="Z36" s="450"/>
      <c r="AA36" s="450">
        <v>0</v>
      </c>
      <c r="AB36" s="450"/>
      <c r="AC36" s="450"/>
      <c r="AD36" s="450"/>
      <c r="AE36" s="461"/>
      <c r="AF36" s="507">
        <v>0</v>
      </c>
      <c r="AG36" s="456"/>
      <c r="AH36" s="456"/>
      <c r="AI36" s="456"/>
      <c r="AJ36" s="525"/>
      <c r="AK36" s="460">
        <v>8</v>
      </c>
      <c r="AL36" s="450"/>
      <c r="AM36" s="450"/>
      <c r="AN36" s="450"/>
      <c r="AO36" s="450"/>
      <c r="AP36" s="450">
        <v>12</v>
      </c>
      <c r="AQ36" s="450"/>
      <c r="AR36" s="450"/>
      <c r="AS36" s="450"/>
      <c r="AT36" s="450"/>
      <c r="AU36" s="450">
        <v>12</v>
      </c>
      <c r="AV36" s="450"/>
      <c r="AW36" s="450"/>
      <c r="AX36" s="450"/>
      <c r="AY36" s="450"/>
      <c r="AZ36" s="597">
        <v>0</v>
      </c>
      <c r="BA36" s="597"/>
      <c r="BB36" s="597"/>
      <c r="BC36" s="597"/>
      <c r="BD36" s="597"/>
      <c r="BE36" s="565" t="s">
        <v>22</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482</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255</v>
      </c>
      <c r="B63" s="401" t="s">
        <v>385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812</v>
      </c>
      <c r="AG63" s="452"/>
      <c r="AH63" s="452"/>
      <c r="AI63" s="452"/>
      <c r="AJ63" s="526"/>
      <c r="AK63" s="534"/>
      <c r="AL63" s="455"/>
      <c r="AM63" s="455"/>
      <c r="AN63" s="455"/>
      <c r="AO63" s="455"/>
      <c r="AP63" s="452">
        <v>3687</v>
      </c>
      <c r="AQ63" s="452"/>
      <c r="AR63" s="452"/>
      <c r="AS63" s="452"/>
      <c r="AT63" s="452"/>
      <c r="AU63" s="452">
        <v>3304</v>
      </c>
      <c r="AV63" s="452"/>
      <c r="AW63" s="452"/>
      <c r="AX63" s="452"/>
      <c r="AY63" s="452"/>
      <c r="AZ63" s="599"/>
      <c r="BA63" s="599"/>
      <c r="BB63" s="599"/>
      <c r="BC63" s="599"/>
      <c r="BD63" s="599"/>
      <c r="BE63" s="567"/>
      <c r="BF63" s="567"/>
      <c r="BG63" s="567"/>
      <c r="BH63" s="567"/>
      <c r="BI63" s="590"/>
      <c r="BJ63" s="595" t="s">
        <v>206</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468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422</v>
      </c>
      <c r="B66" s="397"/>
      <c r="C66" s="397"/>
      <c r="D66" s="397"/>
      <c r="E66" s="397"/>
      <c r="F66" s="397"/>
      <c r="G66" s="397"/>
      <c r="H66" s="397"/>
      <c r="I66" s="397"/>
      <c r="J66" s="397"/>
      <c r="K66" s="397"/>
      <c r="L66" s="397"/>
      <c r="M66" s="397"/>
      <c r="N66" s="397"/>
      <c r="O66" s="397"/>
      <c r="P66" s="429"/>
      <c r="Q66" s="435" t="s">
        <v>470</v>
      </c>
      <c r="R66" s="447"/>
      <c r="S66" s="447"/>
      <c r="T66" s="447"/>
      <c r="U66" s="458"/>
      <c r="V66" s="435" t="s">
        <v>473</v>
      </c>
      <c r="W66" s="447"/>
      <c r="X66" s="447"/>
      <c r="Y66" s="447"/>
      <c r="Z66" s="458"/>
      <c r="AA66" s="435" t="s">
        <v>474</v>
      </c>
      <c r="AB66" s="447"/>
      <c r="AC66" s="447"/>
      <c r="AD66" s="447"/>
      <c r="AE66" s="458"/>
      <c r="AF66" s="512" t="s">
        <v>251</v>
      </c>
      <c r="AG66" s="520"/>
      <c r="AH66" s="520"/>
      <c r="AI66" s="520"/>
      <c r="AJ66" s="530"/>
      <c r="AK66" s="435" t="s">
        <v>397</v>
      </c>
      <c r="AL66" s="397"/>
      <c r="AM66" s="397"/>
      <c r="AN66" s="397"/>
      <c r="AO66" s="429"/>
      <c r="AP66" s="435" t="s">
        <v>364</v>
      </c>
      <c r="AQ66" s="447"/>
      <c r="AR66" s="447"/>
      <c r="AS66" s="447"/>
      <c r="AT66" s="458"/>
      <c r="AU66" s="435" t="s">
        <v>483</v>
      </c>
      <c r="AV66" s="447"/>
      <c r="AW66" s="447"/>
      <c r="AX66" s="447"/>
      <c r="AY66" s="458"/>
      <c r="AZ66" s="435" t="s">
        <v>462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374</v>
      </c>
      <c r="C68" s="419"/>
      <c r="D68" s="419"/>
      <c r="E68" s="419"/>
      <c r="F68" s="419"/>
      <c r="G68" s="419"/>
      <c r="H68" s="419"/>
      <c r="I68" s="419"/>
      <c r="J68" s="419"/>
      <c r="K68" s="419"/>
      <c r="L68" s="419"/>
      <c r="M68" s="419"/>
      <c r="N68" s="419"/>
      <c r="O68" s="419"/>
      <c r="P68" s="431"/>
      <c r="Q68" s="437">
        <v>34</v>
      </c>
      <c r="R68" s="449"/>
      <c r="S68" s="449"/>
      <c r="T68" s="449"/>
      <c r="U68" s="449"/>
      <c r="V68" s="449">
        <v>32</v>
      </c>
      <c r="W68" s="449"/>
      <c r="X68" s="449"/>
      <c r="Y68" s="449"/>
      <c r="Z68" s="449"/>
      <c r="AA68" s="449">
        <v>2</v>
      </c>
      <c r="AB68" s="449"/>
      <c r="AC68" s="449"/>
      <c r="AD68" s="449"/>
      <c r="AE68" s="449"/>
      <c r="AF68" s="449">
        <v>2</v>
      </c>
      <c r="AG68" s="449"/>
      <c r="AH68" s="449"/>
      <c r="AI68" s="449"/>
      <c r="AJ68" s="449"/>
      <c r="AK68" s="449">
        <v>0</v>
      </c>
      <c r="AL68" s="449"/>
      <c r="AM68" s="449"/>
      <c r="AN68" s="449"/>
      <c r="AO68" s="449"/>
      <c r="AP68" s="449">
        <v>0</v>
      </c>
      <c r="AQ68" s="449"/>
      <c r="AR68" s="449"/>
      <c r="AS68" s="449"/>
      <c r="AT68" s="449"/>
      <c r="AU68" s="449">
        <v>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547</v>
      </c>
      <c r="C69" s="420"/>
      <c r="D69" s="420"/>
      <c r="E69" s="420"/>
      <c r="F69" s="420"/>
      <c r="G69" s="420"/>
      <c r="H69" s="420"/>
      <c r="I69" s="420"/>
      <c r="J69" s="420"/>
      <c r="K69" s="420"/>
      <c r="L69" s="420"/>
      <c r="M69" s="420"/>
      <c r="N69" s="420"/>
      <c r="O69" s="420"/>
      <c r="P69" s="432"/>
      <c r="Q69" s="438">
        <v>355</v>
      </c>
      <c r="R69" s="450"/>
      <c r="S69" s="450"/>
      <c r="T69" s="450"/>
      <c r="U69" s="450"/>
      <c r="V69" s="450">
        <v>307</v>
      </c>
      <c r="W69" s="450"/>
      <c r="X69" s="450"/>
      <c r="Y69" s="450"/>
      <c r="Z69" s="450"/>
      <c r="AA69" s="450">
        <v>48</v>
      </c>
      <c r="AB69" s="450"/>
      <c r="AC69" s="450"/>
      <c r="AD69" s="450"/>
      <c r="AE69" s="450"/>
      <c r="AF69" s="450">
        <v>48</v>
      </c>
      <c r="AG69" s="450"/>
      <c r="AH69" s="450"/>
      <c r="AI69" s="450"/>
      <c r="AJ69" s="450"/>
      <c r="AK69" s="450">
        <v>0</v>
      </c>
      <c r="AL69" s="450"/>
      <c r="AM69" s="450"/>
      <c r="AN69" s="450"/>
      <c r="AO69" s="450"/>
      <c r="AP69" s="450">
        <v>0</v>
      </c>
      <c r="AQ69" s="450"/>
      <c r="AR69" s="450"/>
      <c r="AS69" s="450"/>
      <c r="AT69" s="450"/>
      <c r="AU69" s="450">
        <v>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548</v>
      </c>
      <c r="C70" s="420"/>
      <c r="D70" s="420"/>
      <c r="E70" s="420"/>
      <c r="F70" s="420"/>
      <c r="G70" s="420"/>
      <c r="H70" s="420"/>
      <c r="I70" s="420"/>
      <c r="J70" s="420"/>
      <c r="K70" s="420"/>
      <c r="L70" s="420"/>
      <c r="M70" s="420"/>
      <c r="N70" s="420"/>
      <c r="O70" s="420"/>
      <c r="P70" s="432"/>
      <c r="Q70" s="438">
        <v>171</v>
      </c>
      <c r="R70" s="450"/>
      <c r="S70" s="450"/>
      <c r="T70" s="450"/>
      <c r="U70" s="450"/>
      <c r="V70" s="450">
        <v>138</v>
      </c>
      <c r="W70" s="450"/>
      <c r="X70" s="450"/>
      <c r="Y70" s="450"/>
      <c r="Z70" s="450"/>
      <c r="AA70" s="450">
        <v>33</v>
      </c>
      <c r="AB70" s="450"/>
      <c r="AC70" s="450"/>
      <c r="AD70" s="450"/>
      <c r="AE70" s="450"/>
      <c r="AF70" s="450">
        <v>33</v>
      </c>
      <c r="AG70" s="450"/>
      <c r="AH70" s="450"/>
      <c r="AI70" s="450"/>
      <c r="AJ70" s="450"/>
      <c r="AK70" s="450">
        <v>0</v>
      </c>
      <c r="AL70" s="450"/>
      <c r="AM70" s="450"/>
      <c r="AN70" s="450"/>
      <c r="AO70" s="450"/>
      <c r="AP70" s="450">
        <v>0</v>
      </c>
      <c r="AQ70" s="450"/>
      <c r="AR70" s="450"/>
      <c r="AS70" s="450"/>
      <c r="AT70" s="450"/>
      <c r="AU70" s="450">
        <v>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377</v>
      </c>
      <c r="C71" s="420"/>
      <c r="D71" s="420"/>
      <c r="E71" s="420"/>
      <c r="F71" s="420"/>
      <c r="G71" s="420"/>
      <c r="H71" s="420"/>
      <c r="I71" s="420"/>
      <c r="J71" s="420"/>
      <c r="K71" s="420"/>
      <c r="L71" s="420"/>
      <c r="M71" s="420"/>
      <c r="N71" s="420"/>
      <c r="O71" s="420"/>
      <c r="P71" s="432"/>
      <c r="Q71" s="438">
        <v>63</v>
      </c>
      <c r="R71" s="450"/>
      <c r="S71" s="450"/>
      <c r="T71" s="450"/>
      <c r="U71" s="450"/>
      <c r="V71" s="450">
        <v>60</v>
      </c>
      <c r="W71" s="450"/>
      <c r="X71" s="450"/>
      <c r="Y71" s="450"/>
      <c r="Z71" s="450"/>
      <c r="AA71" s="450">
        <v>3</v>
      </c>
      <c r="AB71" s="450"/>
      <c r="AC71" s="450"/>
      <c r="AD71" s="450"/>
      <c r="AE71" s="450"/>
      <c r="AF71" s="450">
        <v>3</v>
      </c>
      <c r="AG71" s="450"/>
      <c r="AH71" s="450"/>
      <c r="AI71" s="450"/>
      <c r="AJ71" s="450"/>
      <c r="AK71" s="450">
        <v>0</v>
      </c>
      <c r="AL71" s="450"/>
      <c r="AM71" s="450"/>
      <c r="AN71" s="450"/>
      <c r="AO71" s="450"/>
      <c r="AP71" s="450">
        <v>0</v>
      </c>
      <c r="AQ71" s="450"/>
      <c r="AR71" s="450"/>
      <c r="AS71" s="450"/>
      <c r="AT71" s="450"/>
      <c r="AU71" s="450">
        <v>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549</v>
      </c>
      <c r="C72" s="420"/>
      <c r="D72" s="420"/>
      <c r="E72" s="420"/>
      <c r="F72" s="420"/>
      <c r="G72" s="420"/>
      <c r="H72" s="420"/>
      <c r="I72" s="420"/>
      <c r="J72" s="420"/>
      <c r="K72" s="420"/>
      <c r="L72" s="420"/>
      <c r="M72" s="420"/>
      <c r="N72" s="420"/>
      <c r="O72" s="420"/>
      <c r="P72" s="432"/>
      <c r="Q72" s="438">
        <v>1496</v>
      </c>
      <c r="R72" s="450"/>
      <c r="S72" s="450"/>
      <c r="T72" s="450"/>
      <c r="U72" s="450"/>
      <c r="V72" s="450">
        <v>1404</v>
      </c>
      <c r="W72" s="450"/>
      <c r="X72" s="450"/>
      <c r="Y72" s="450"/>
      <c r="Z72" s="450"/>
      <c r="AA72" s="450">
        <v>92</v>
      </c>
      <c r="AB72" s="450"/>
      <c r="AC72" s="450"/>
      <c r="AD72" s="450"/>
      <c r="AE72" s="450"/>
      <c r="AF72" s="450">
        <v>92</v>
      </c>
      <c r="AG72" s="450"/>
      <c r="AH72" s="450"/>
      <c r="AI72" s="450"/>
      <c r="AJ72" s="450"/>
      <c r="AK72" s="450">
        <v>0</v>
      </c>
      <c r="AL72" s="450"/>
      <c r="AM72" s="450"/>
      <c r="AN72" s="450"/>
      <c r="AO72" s="450"/>
      <c r="AP72" s="450">
        <v>1246</v>
      </c>
      <c r="AQ72" s="450"/>
      <c r="AR72" s="450"/>
      <c r="AS72" s="450"/>
      <c r="AT72" s="450"/>
      <c r="AU72" s="450">
        <v>108</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98</v>
      </c>
      <c r="C73" s="420"/>
      <c r="D73" s="420"/>
      <c r="E73" s="420"/>
      <c r="F73" s="420"/>
      <c r="G73" s="420"/>
      <c r="H73" s="420"/>
      <c r="I73" s="420"/>
      <c r="J73" s="420"/>
      <c r="K73" s="420"/>
      <c r="L73" s="420"/>
      <c r="M73" s="420"/>
      <c r="N73" s="420"/>
      <c r="O73" s="420"/>
      <c r="P73" s="432"/>
      <c r="Q73" s="438">
        <v>10</v>
      </c>
      <c r="R73" s="450"/>
      <c r="S73" s="450"/>
      <c r="T73" s="450"/>
      <c r="U73" s="450"/>
      <c r="V73" s="450">
        <v>8</v>
      </c>
      <c r="W73" s="450"/>
      <c r="X73" s="450"/>
      <c r="Y73" s="450"/>
      <c r="Z73" s="450"/>
      <c r="AA73" s="450">
        <v>2</v>
      </c>
      <c r="AB73" s="450"/>
      <c r="AC73" s="450"/>
      <c r="AD73" s="450"/>
      <c r="AE73" s="450"/>
      <c r="AF73" s="450">
        <v>2</v>
      </c>
      <c r="AG73" s="450"/>
      <c r="AH73" s="450"/>
      <c r="AI73" s="450"/>
      <c r="AJ73" s="450"/>
      <c r="AK73" s="450">
        <v>0</v>
      </c>
      <c r="AL73" s="450"/>
      <c r="AM73" s="450"/>
      <c r="AN73" s="450"/>
      <c r="AO73" s="450"/>
      <c r="AP73" s="450">
        <v>0</v>
      </c>
      <c r="AQ73" s="450"/>
      <c r="AR73" s="450"/>
      <c r="AS73" s="450"/>
      <c r="AT73" s="450"/>
      <c r="AU73" s="450">
        <v>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427</v>
      </c>
      <c r="C74" s="420"/>
      <c r="D74" s="420"/>
      <c r="E74" s="420"/>
      <c r="F74" s="420"/>
      <c r="G74" s="420"/>
      <c r="H74" s="420"/>
      <c r="I74" s="420"/>
      <c r="J74" s="420"/>
      <c r="K74" s="420"/>
      <c r="L74" s="420"/>
      <c r="M74" s="420"/>
      <c r="N74" s="420"/>
      <c r="O74" s="420"/>
      <c r="P74" s="432"/>
      <c r="Q74" s="438">
        <v>27</v>
      </c>
      <c r="R74" s="450"/>
      <c r="S74" s="450"/>
      <c r="T74" s="450"/>
      <c r="U74" s="450"/>
      <c r="V74" s="450">
        <v>25</v>
      </c>
      <c r="W74" s="450"/>
      <c r="X74" s="450"/>
      <c r="Y74" s="450"/>
      <c r="Z74" s="450"/>
      <c r="AA74" s="450">
        <v>2</v>
      </c>
      <c r="AB74" s="450"/>
      <c r="AC74" s="450"/>
      <c r="AD74" s="450"/>
      <c r="AE74" s="450"/>
      <c r="AF74" s="450">
        <v>2</v>
      </c>
      <c r="AG74" s="450"/>
      <c r="AH74" s="450"/>
      <c r="AI74" s="450"/>
      <c r="AJ74" s="450"/>
      <c r="AK74" s="450">
        <v>0</v>
      </c>
      <c r="AL74" s="450"/>
      <c r="AM74" s="450"/>
      <c r="AN74" s="450"/>
      <c r="AO74" s="450"/>
      <c r="AP74" s="450">
        <v>0</v>
      </c>
      <c r="AQ74" s="450"/>
      <c r="AR74" s="450"/>
      <c r="AS74" s="450"/>
      <c r="AT74" s="450"/>
      <c r="AU74" s="450">
        <v>0</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461</v>
      </c>
      <c r="C75" s="420"/>
      <c r="D75" s="420"/>
      <c r="E75" s="420"/>
      <c r="F75" s="420"/>
      <c r="G75" s="420"/>
      <c r="H75" s="420"/>
      <c r="I75" s="420"/>
      <c r="J75" s="420"/>
      <c r="K75" s="420"/>
      <c r="L75" s="420"/>
      <c r="M75" s="420"/>
      <c r="N75" s="420"/>
      <c r="O75" s="420"/>
      <c r="P75" s="432"/>
      <c r="Q75" s="444">
        <v>42</v>
      </c>
      <c r="R75" s="456"/>
      <c r="S75" s="456"/>
      <c r="T75" s="456"/>
      <c r="U75" s="460"/>
      <c r="V75" s="461">
        <v>40</v>
      </c>
      <c r="W75" s="456"/>
      <c r="X75" s="456"/>
      <c r="Y75" s="456"/>
      <c r="Z75" s="460"/>
      <c r="AA75" s="461">
        <v>2</v>
      </c>
      <c r="AB75" s="456"/>
      <c r="AC75" s="456"/>
      <c r="AD75" s="456"/>
      <c r="AE75" s="460"/>
      <c r="AF75" s="461">
        <v>2</v>
      </c>
      <c r="AG75" s="456"/>
      <c r="AH75" s="456"/>
      <c r="AI75" s="456"/>
      <c r="AJ75" s="460"/>
      <c r="AK75" s="461">
        <v>0</v>
      </c>
      <c r="AL75" s="456"/>
      <c r="AM75" s="456"/>
      <c r="AN75" s="456"/>
      <c r="AO75" s="460"/>
      <c r="AP75" s="461">
        <v>0</v>
      </c>
      <c r="AQ75" s="456"/>
      <c r="AR75" s="456"/>
      <c r="AS75" s="456"/>
      <c r="AT75" s="460"/>
      <c r="AU75" s="461">
        <v>0</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550</v>
      </c>
      <c r="C76" s="420"/>
      <c r="D76" s="420"/>
      <c r="E76" s="420"/>
      <c r="F76" s="420"/>
      <c r="G76" s="420"/>
      <c r="H76" s="420"/>
      <c r="I76" s="420"/>
      <c r="J76" s="420"/>
      <c r="K76" s="420"/>
      <c r="L76" s="420"/>
      <c r="M76" s="420"/>
      <c r="N76" s="420"/>
      <c r="O76" s="420"/>
      <c r="P76" s="432"/>
      <c r="Q76" s="444">
        <v>309</v>
      </c>
      <c r="R76" s="456"/>
      <c r="S76" s="456"/>
      <c r="T76" s="456"/>
      <c r="U76" s="460"/>
      <c r="V76" s="461">
        <v>293</v>
      </c>
      <c r="W76" s="456"/>
      <c r="X76" s="456"/>
      <c r="Y76" s="456"/>
      <c r="Z76" s="460"/>
      <c r="AA76" s="461">
        <v>16</v>
      </c>
      <c r="AB76" s="456"/>
      <c r="AC76" s="456"/>
      <c r="AD76" s="456"/>
      <c r="AE76" s="460"/>
      <c r="AF76" s="461">
        <v>16</v>
      </c>
      <c r="AG76" s="456"/>
      <c r="AH76" s="456"/>
      <c r="AI76" s="456"/>
      <c r="AJ76" s="460"/>
      <c r="AK76" s="461">
        <v>0</v>
      </c>
      <c r="AL76" s="456"/>
      <c r="AM76" s="456"/>
      <c r="AN76" s="456"/>
      <c r="AO76" s="460"/>
      <c r="AP76" s="461">
        <v>0</v>
      </c>
      <c r="AQ76" s="456"/>
      <c r="AR76" s="456"/>
      <c r="AS76" s="456"/>
      <c r="AT76" s="460"/>
      <c r="AU76" s="461">
        <v>0</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243</v>
      </c>
      <c r="C77" s="420"/>
      <c r="D77" s="420"/>
      <c r="E77" s="420"/>
      <c r="F77" s="420"/>
      <c r="G77" s="420"/>
      <c r="H77" s="420"/>
      <c r="I77" s="420"/>
      <c r="J77" s="420"/>
      <c r="K77" s="420"/>
      <c r="L77" s="420"/>
      <c r="M77" s="420"/>
      <c r="N77" s="420"/>
      <c r="O77" s="420"/>
      <c r="P77" s="432"/>
      <c r="Q77" s="444">
        <v>1964</v>
      </c>
      <c r="R77" s="456"/>
      <c r="S77" s="456"/>
      <c r="T77" s="456"/>
      <c r="U77" s="460"/>
      <c r="V77" s="461">
        <v>1938</v>
      </c>
      <c r="W77" s="456"/>
      <c r="X77" s="456"/>
      <c r="Y77" s="456"/>
      <c r="Z77" s="460"/>
      <c r="AA77" s="461">
        <v>26</v>
      </c>
      <c r="AB77" s="456"/>
      <c r="AC77" s="456"/>
      <c r="AD77" s="456"/>
      <c r="AE77" s="460"/>
      <c r="AF77" s="461">
        <v>26</v>
      </c>
      <c r="AG77" s="456"/>
      <c r="AH77" s="456"/>
      <c r="AI77" s="456"/>
      <c r="AJ77" s="460"/>
      <c r="AK77" s="461">
        <v>296</v>
      </c>
      <c r="AL77" s="456"/>
      <c r="AM77" s="456"/>
      <c r="AN77" s="456"/>
      <c r="AO77" s="460"/>
      <c r="AP77" s="461">
        <v>302</v>
      </c>
      <c r="AQ77" s="456"/>
      <c r="AR77" s="456"/>
      <c r="AS77" s="456"/>
      <c r="AT77" s="460"/>
      <c r="AU77" s="461">
        <v>77</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168</v>
      </c>
      <c r="C78" s="420"/>
      <c r="D78" s="420"/>
      <c r="E78" s="420"/>
      <c r="F78" s="420"/>
      <c r="G78" s="420"/>
      <c r="H78" s="420"/>
      <c r="I78" s="420"/>
      <c r="J78" s="420"/>
      <c r="K78" s="420"/>
      <c r="L78" s="420"/>
      <c r="M78" s="420"/>
      <c r="N78" s="420"/>
      <c r="O78" s="420"/>
      <c r="P78" s="432"/>
      <c r="Q78" s="438">
        <v>41</v>
      </c>
      <c r="R78" s="450"/>
      <c r="S78" s="450"/>
      <c r="T78" s="450"/>
      <c r="U78" s="450"/>
      <c r="V78" s="450">
        <v>40</v>
      </c>
      <c r="W78" s="450"/>
      <c r="X78" s="450"/>
      <c r="Y78" s="450"/>
      <c r="Z78" s="450"/>
      <c r="AA78" s="450">
        <v>1</v>
      </c>
      <c r="AB78" s="450"/>
      <c r="AC78" s="450"/>
      <c r="AD78" s="450"/>
      <c r="AE78" s="450"/>
      <c r="AF78" s="450">
        <v>1</v>
      </c>
      <c r="AG78" s="450"/>
      <c r="AH78" s="450"/>
      <c r="AI78" s="450"/>
      <c r="AJ78" s="450"/>
      <c r="AK78" s="450">
        <v>0</v>
      </c>
      <c r="AL78" s="450"/>
      <c r="AM78" s="450"/>
      <c r="AN78" s="450"/>
      <c r="AO78" s="450"/>
      <c r="AP78" s="450">
        <v>0</v>
      </c>
      <c r="AQ78" s="450"/>
      <c r="AR78" s="450"/>
      <c r="AS78" s="450"/>
      <c r="AT78" s="450"/>
      <c r="AU78" s="450">
        <v>0</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552</v>
      </c>
      <c r="C79" s="420"/>
      <c r="D79" s="420"/>
      <c r="E79" s="420"/>
      <c r="F79" s="420"/>
      <c r="G79" s="420"/>
      <c r="H79" s="420"/>
      <c r="I79" s="420"/>
      <c r="J79" s="420"/>
      <c r="K79" s="420"/>
      <c r="L79" s="420"/>
      <c r="M79" s="420"/>
      <c r="N79" s="420"/>
      <c r="O79" s="420"/>
      <c r="P79" s="432"/>
      <c r="Q79" s="438">
        <v>204</v>
      </c>
      <c r="R79" s="450"/>
      <c r="S79" s="450"/>
      <c r="T79" s="450"/>
      <c r="U79" s="450"/>
      <c r="V79" s="450">
        <v>201</v>
      </c>
      <c r="W79" s="450"/>
      <c r="X79" s="450"/>
      <c r="Y79" s="450"/>
      <c r="Z79" s="450"/>
      <c r="AA79" s="450">
        <v>3</v>
      </c>
      <c r="AB79" s="450"/>
      <c r="AC79" s="450"/>
      <c r="AD79" s="450"/>
      <c r="AE79" s="450"/>
      <c r="AF79" s="450">
        <v>3</v>
      </c>
      <c r="AG79" s="450"/>
      <c r="AH79" s="450"/>
      <c r="AI79" s="450"/>
      <c r="AJ79" s="450"/>
      <c r="AK79" s="450">
        <v>32</v>
      </c>
      <c r="AL79" s="450"/>
      <c r="AM79" s="450"/>
      <c r="AN79" s="450"/>
      <c r="AO79" s="450"/>
      <c r="AP79" s="450">
        <v>0</v>
      </c>
      <c r="AQ79" s="450"/>
      <c r="AR79" s="450"/>
      <c r="AS79" s="450"/>
      <c r="AT79" s="450"/>
      <c r="AU79" s="450">
        <v>0</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401</v>
      </c>
      <c r="C80" s="420"/>
      <c r="D80" s="420"/>
      <c r="E80" s="420"/>
      <c r="F80" s="420"/>
      <c r="G80" s="420"/>
      <c r="H80" s="420"/>
      <c r="I80" s="420"/>
      <c r="J80" s="420"/>
      <c r="K80" s="420"/>
      <c r="L80" s="420"/>
      <c r="M80" s="420"/>
      <c r="N80" s="420"/>
      <c r="O80" s="420"/>
      <c r="P80" s="432"/>
      <c r="Q80" s="438">
        <v>4382</v>
      </c>
      <c r="R80" s="450"/>
      <c r="S80" s="450"/>
      <c r="T80" s="450"/>
      <c r="U80" s="450"/>
      <c r="V80" s="450">
        <v>4137</v>
      </c>
      <c r="W80" s="450"/>
      <c r="X80" s="450"/>
      <c r="Y80" s="450"/>
      <c r="Z80" s="450"/>
      <c r="AA80" s="450">
        <v>245</v>
      </c>
      <c r="AB80" s="450"/>
      <c r="AC80" s="450"/>
      <c r="AD80" s="450"/>
      <c r="AE80" s="450"/>
      <c r="AF80" s="450">
        <v>245</v>
      </c>
      <c r="AG80" s="450"/>
      <c r="AH80" s="450"/>
      <c r="AI80" s="450"/>
      <c r="AJ80" s="450"/>
      <c r="AK80" s="450">
        <v>65</v>
      </c>
      <c r="AL80" s="450"/>
      <c r="AM80" s="450"/>
      <c r="AN80" s="450"/>
      <c r="AO80" s="450"/>
      <c r="AP80" s="450">
        <v>0</v>
      </c>
      <c r="AQ80" s="450"/>
      <c r="AR80" s="450"/>
      <c r="AS80" s="450"/>
      <c r="AT80" s="450"/>
      <c r="AU80" s="450">
        <v>0</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t="s">
        <v>285</v>
      </c>
      <c r="C81" s="420"/>
      <c r="D81" s="420"/>
      <c r="E81" s="420"/>
      <c r="F81" s="420"/>
      <c r="G81" s="420"/>
      <c r="H81" s="420"/>
      <c r="I81" s="420"/>
      <c r="J81" s="420"/>
      <c r="K81" s="420"/>
      <c r="L81" s="420"/>
      <c r="M81" s="420"/>
      <c r="N81" s="420"/>
      <c r="O81" s="420"/>
      <c r="P81" s="432"/>
      <c r="Q81" s="438">
        <v>789</v>
      </c>
      <c r="R81" s="450"/>
      <c r="S81" s="450"/>
      <c r="T81" s="450"/>
      <c r="U81" s="450"/>
      <c r="V81" s="450">
        <v>784</v>
      </c>
      <c r="W81" s="450"/>
      <c r="X81" s="450"/>
      <c r="Y81" s="450"/>
      <c r="Z81" s="450"/>
      <c r="AA81" s="450">
        <v>5</v>
      </c>
      <c r="AB81" s="450"/>
      <c r="AC81" s="450"/>
      <c r="AD81" s="450"/>
      <c r="AE81" s="450"/>
      <c r="AF81" s="450">
        <v>5</v>
      </c>
      <c r="AG81" s="450"/>
      <c r="AH81" s="450"/>
      <c r="AI81" s="450"/>
      <c r="AJ81" s="450"/>
      <c r="AK81" s="450">
        <v>9</v>
      </c>
      <c r="AL81" s="450"/>
      <c r="AM81" s="450"/>
      <c r="AN81" s="450"/>
      <c r="AO81" s="450"/>
      <c r="AP81" s="450">
        <v>0</v>
      </c>
      <c r="AQ81" s="450"/>
      <c r="AR81" s="450"/>
      <c r="AS81" s="450"/>
      <c r="AT81" s="450"/>
      <c r="AU81" s="450">
        <v>0</v>
      </c>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t="s">
        <v>553</v>
      </c>
      <c r="C82" s="420"/>
      <c r="D82" s="420"/>
      <c r="E82" s="420"/>
      <c r="F82" s="420"/>
      <c r="G82" s="420"/>
      <c r="H82" s="420"/>
      <c r="I82" s="420"/>
      <c r="J82" s="420"/>
      <c r="K82" s="420"/>
      <c r="L82" s="420"/>
      <c r="M82" s="420"/>
      <c r="N82" s="420"/>
      <c r="O82" s="420"/>
      <c r="P82" s="432"/>
      <c r="Q82" s="438">
        <v>465</v>
      </c>
      <c r="R82" s="450"/>
      <c r="S82" s="450"/>
      <c r="T82" s="450"/>
      <c r="U82" s="450"/>
      <c r="V82" s="450">
        <v>431</v>
      </c>
      <c r="W82" s="450"/>
      <c r="X82" s="450"/>
      <c r="Y82" s="450"/>
      <c r="Z82" s="450"/>
      <c r="AA82" s="450">
        <v>34</v>
      </c>
      <c r="AB82" s="450"/>
      <c r="AC82" s="450"/>
      <c r="AD82" s="450"/>
      <c r="AE82" s="450"/>
      <c r="AF82" s="450">
        <v>34</v>
      </c>
      <c r="AG82" s="450"/>
      <c r="AH82" s="450"/>
      <c r="AI82" s="450"/>
      <c r="AJ82" s="450"/>
      <c r="AK82" s="450">
        <v>0</v>
      </c>
      <c r="AL82" s="450"/>
      <c r="AM82" s="450"/>
      <c r="AN82" s="450"/>
      <c r="AO82" s="450"/>
      <c r="AP82" s="450">
        <v>3111</v>
      </c>
      <c r="AQ82" s="450"/>
      <c r="AR82" s="450"/>
      <c r="AS82" s="450"/>
      <c r="AT82" s="450"/>
      <c r="AU82" s="450">
        <v>70</v>
      </c>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t="s">
        <v>554</v>
      </c>
      <c r="C83" s="420"/>
      <c r="D83" s="420"/>
      <c r="E83" s="420"/>
      <c r="F83" s="420"/>
      <c r="G83" s="420"/>
      <c r="H83" s="420"/>
      <c r="I83" s="420"/>
      <c r="J83" s="420"/>
      <c r="K83" s="420"/>
      <c r="L83" s="420"/>
      <c r="M83" s="420"/>
      <c r="N83" s="420"/>
      <c r="O83" s="420"/>
      <c r="P83" s="432"/>
      <c r="Q83" s="438">
        <v>7</v>
      </c>
      <c r="R83" s="450"/>
      <c r="S83" s="450"/>
      <c r="T83" s="450"/>
      <c r="U83" s="450"/>
      <c r="V83" s="450">
        <v>6</v>
      </c>
      <c r="W83" s="450"/>
      <c r="X83" s="450"/>
      <c r="Y83" s="450"/>
      <c r="Z83" s="450"/>
      <c r="AA83" s="450">
        <v>1</v>
      </c>
      <c r="AB83" s="450"/>
      <c r="AC83" s="450"/>
      <c r="AD83" s="450"/>
      <c r="AE83" s="450"/>
      <c r="AF83" s="450">
        <v>1</v>
      </c>
      <c r="AG83" s="450"/>
      <c r="AH83" s="450"/>
      <c r="AI83" s="450"/>
      <c r="AJ83" s="450"/>
      <c r="AK83" s="450">
        <v>0</v>
      </c>
      <c r="AL83" s="450"/>
      <c r="AM83" s="450"/>
      <c r="AN83" s="450"/>
      <c r="AO83" s="450"/>
      <c r="AP83" s="450">
        <v>0</v>
      </c>
      <c r="AQ83" s="450"/>
      <c r="AR83" s="450"/>
      <c r="AS83" s="450"/>
      <c r="AT83" s="450"/>
      <c r="AU83" s="450">
        <v>0</v>
      </c>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t="s">
        <v>161</v>
      </c>
      <c r="C84" s="420"/>
      <c r="D84" s="420"/>
      <c r="E84" s="420"/>
      <c r="F84" s="420"/>
      <c r="G84" s="420"/>
      <c r="H84" s="420"/>
      <c r="I84" s="420"/>
      <c r="J84" s="420"/>
      <c r="K84" s="420"/>
      <c r="L84" s="420"/>
      <c r="M84" s="420"/>
      <c r="N84" s="420"/>
      <c r="O84" s="420"/>
      <c r="P84" s="432"/>
      <c r="Q84" s="438">
        <v>52</v>
      </c>
      <c r="R84" s="450"/>
      <c r="S84" s="450"/>
      <c r="T84" s="450"/>
      <c r="U84" s="450"/>
      <c r="V84" s="450">
        <v>51</v>
      </c>
      <c r="W84" s="450"/>
      <c r="X84" s="450"/>
      <c r="Y84" s="450"/>
      <c r="Z84" s="450"/>
      <c r="AA84" s="450">
        <v>1</v>
      </c>
      <c r="AB84" s="450"/>
      <c r="AC84" s="450"/>
      <c r="AD84" s="450"/>
      <c r="AE84" s="450"/>
      <c r="AF84" s="450">
        <v>1</v>
      </c>
      <c r="AG84" s="450"/>
      <c r="AH84" s="450"/>
      <c r="AI84" s="450"/>
      <c r="AJ84" s="450"/>
      <c r="AK84" s="450">
        <v>0</v>
      </c>
      <c r="AL84" s="450"/>
      <c r="AM84" s="450"/>
      <c r="AN84" s="450"/>
      <c r="AO84" s="450"/>
      <c r="AP84" s="450">
        <v>0</v>
      </c>
      <c r="AQ84" s="450"/>
      <c r="AR84" s="450"/>
      <c r="AS84" s="450"/>
      <c r="AT84" s="450"/>
      <c r="AU84" s="450">
        <v>0</v>
      </c>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t="s">
        <v>67</v>
      </c>
      <c r="C85" s="420"/>
      <c r="D85" s="420"/>
      <c r="E85" s="420"/>
      <c r="F85" s="420"/>
      <c r="G85" s="420"/>
      <c r="H85" s="420"/>
      <c r="I85" s="420"/>
      <c r="J85" s="420"/>
      <c r="K85" s="420"/>
      <c r="L85" s="420"/>
      <c r="M85" s="420"/>
      <c r="N85" s="420"/>
      <c r="O85" s="420"/>
      <c r="P85" s="432"/>
      <c r="Q85" s="438">
        <v>114699</v>
      </c>
      <c r="R85" s="450"/>
      <c r="S85" s="450"/>
      <c r="T85" s="450"/>
      <c r="U85" s="450"/>
      <c r="V85" s="450">
        <v>113338</v>
      </c>
      <c r="W85" s="450"/>
      <c r="X85" s="450"/>
      <c r="Y85" s="450"/>
      <c r="Z85" s="450"/>
      <c r="AA85" s="450">
        <v>1361</v>
      </c>
      <c r="AB85" s="450"/>
      <c r="AC85" s="450"/>
      <c r="AD85" s="450"/>
      <c r="AE85" s="450"/>
      <c r="AF85" s="450">
        <v>1361</v>
      </c>
      <c r="AG85" s="450"/>
      <c r="AH85" s="450"/>
      <c r="AI85" s="450"/>
      <c r="AJ85" s="450"/>
      <c r="AK85" s="450">
        <v>350</v>
      </c>
      <c r="AL85" s="450"/>
      <c r="AM85" s="450"/>
      <c r="AN85" s="450"/>
      <c r="AO85" s="450"/>
      <c r="AP85" s="450">
        <v>0</v>
      </c>
      <c r="AQ85" s="450"/>
      <c r="AR85" s="450"/>
      <c r="AS85" s="450"/>
      <c r="AT85" s="450"/>
      <c r="AU85" s="450">
        <v>0</v>
      </c>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t="s">
        <v>216</v>
      </c>
      <c r="C86" s="420"/>
      <c r="D86" s="420"/>
      <c r="E86" s="420"/>
      <c r="F86" s="420"/>
      <c r="G86" s="420"/>
      <c r="H86" s="420"/>
      <c r="I86" s="420"/>
      <c r="J86" s="420"/>
      <c r="K86" s="420"/>
      <c r="L86" s="420"/>
      <c r="M86" s="420"/>
      <c r="N86" s="420"/>
      <c r="O86" s="420"/>
      <c r="P86" s="432"/>
      <c r="Q86" s="438">
        <v>4790</v>
      </c>
      <c r="R86" s="450"/>
      <c r="S86" s="450"/>
      <c r="T86" s="450"/>
      <c r="U86" s="450"/>
      <c r="V86" s="450">
        <v>5007</v>
      </c>
      <c r="W86" s="450"/>
      <c r="X86" s="450"/>
      <c r="Y86" s="450"/>
      <c r="Z86" s="450"/>
      <c r="AA86" s="450">
        <v>-217</v>
      </c>
      <c r="AB86" s="450"/>
      <c r="AC86" s="450"/>
      <c r="AD86" s="450"/>
      <c r="AE86" s="450"/>
      <c r="AF86" s="450">
        <v>-217</v>
      </c>
      <c r="AG86" s="450"/>
      <c r="AH86" s="450"/>
      <c r="AI86" s="450"/>
      <c r="AJ86" s="450"/>
      <c r="AK86" s="450">
        <v>961</v>
      </c>
      <c r="AL86" s="450"/>
      <c r="AM86" s="450"/>
      <c r="AN86" s="450"/>
      <c r="AO86" s="450"/>
      <c r="AP86" s="450">
        <v>1038</v>
      </c>
      <c r="AQ86" s="450"/>
      <c r="AR86" s="450"/>
      <c r="AS86" s="450"/>
      <c r="AT86" s="450"/>
      <c r="AU86" s="450">
        <v>436</v>
      </c>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t="s">
        <v>555</v>
      </c>
      <c r="C87" s="422"/>
      <c r="D87" s="422"/>
      <c r="E87" s="422"/>
      <c r="F87" s="422"/>
      <c r="G87" s="422"/>
      <c r="H87" s="422"/>
      <c r="I87" s="422"/>
      <c r="J87" s="422"/>
      <c r="K87" s="422"/>
      <c r="L87" s="422"/>
      <c r="M87" s="422"/>
      <c r="N87" s="422"/>
      <c r="O87" s="422"/>
      <c r="P87" s="434"/>
      <c r="Q87" s="445">
        <v>491</v>
      </c>
      <c r="R87" s="457"/>
      <c r="S87" s="457"/>
      <c r="T87" s="457"/>
      <c r="U87" s="457"/>
      <c r="V87" s="457">
        <v>473</v>
      </c>
      <c r="W87" s="457"/>
      <c r="X87" s="457"/>
      <c r="Y87" s="457"/>
      <c r="Z87" s="457"/>
      <c r="AA87" s="457">
        <v>18</v>
      </c>
      <c r="AB87" s="457"/>
      <c r="AC87" s="457"/>
      <c r="AD87" s="457"/>
      <c r="AE87" s="457"/>
      <c r="AF87" s="457">
        <v>17</v>
      </c>
      <c r="AG87" s="457"/>
      <c r="AH87" s="457"/>
      <c r="AI87" s="457"/>
      <c r="AJ87" s="457"/>
      <c r="AK87" s="457"/>
      <c r="AL87" s="457"/>
      <c r="AM87" s="457"/>
      <c r="AN87" s="457"/>
      <c r="AO87" s="457"/>
      <c r="AP87" s="457">
        <v>302</v>
      </c>
      <c r="AQ87" s="457"/>
      <c r="AR87" s="457"/>
      <c r="AS87" s="457"/>
      <c r="AT87" s="457"/>
      <c r="AU87" s="457">
        <v>15</v>
      </c>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255</v>
      </c>
      <c r="B88" s="401" t="s">
        <v>189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1677</v>
      </c>
      <c r="AG88" s="452"/>
      <c r="AH88" s="452"/>
      <c r="AI88" s="452"/>
      <c r="AJ88" s="452"/>
      <c r="AK88" s="455"/>
      <c r="AL88" s="455"/>
      <c r="AM88" s="455"/>
      <c r="AN88" s="455"/>
      <c r="AO88" s="455"/>
      <c r="AP88" s="452">
        <v>5999</v>
      </c>
      <c r="AQ88" s="452"/>
      <c r="AR88" s="452"/>
      <c r="AS88" s="452"/>
      <c r="AT88" s="452"/>
      <c r="AU88" s="452">
        <v>706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255</v>
      </c>
      <c r="BR102" s="401" t="s">
        <v>465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36</v>
      </c>
      <c r="CS102" s="604"/>
      <c r="CT102" s="604"/>
      <c r="CU102" s="604"/>
      <c r="CV102" s="697"/>
      <c r="CW102" s="696">
        <v>0</v>
      </c>
      <c r="CX102" s="604"/>
      <c r="CY102" s="604"/>
      <c r="CZ102" s="604"/>
      <c r="DA102" s="697"/>
      <c r="DB102" s="696">
        <v>0</v>
      </c>
      <c r="DC102" s="604"/>
      <c r="DD102" s="604"/>
      <c r="DE102" s="604"/>
      <c r="DF102" s="697"/>
      <c r="DG102" s="696">
        <v>0</v>
      </c>
      <c r="DH102" s="604"/>
      <c r="DI102" s="604"/>
      <c r="DJ102" s="604"/>
      <c r="DK102" s="697"/>
      <c r="DL102" s="696">
        <v>0</v>
      </c>
      <c r="DM102" s="604"/>
      <c r="DN102" s="604"/>
      <c r="DO102" s="604"/>
      <c r="DP102" s="697"/>
      <c r="DQ102" s="696">
        <v>0</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484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485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486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489</v>
      </c>
      <c r="AB109" s="406"/>
      <c r="AC109" s="406"/>
      <c r="AD109" s="406"/>
      <c r="AE109" s="469"/>
      <c r="AF109" s="480" t="s">
        <v>491</v>
      </c>
      <c r="AG109" s="406"/>
      <c r="AH109" s="406"/>
      <c r="AI109" s="406"/>
      <c r="AJ109" s="469"/>
      <c r="AK109" s="480" t="s">
        <v>399</v>
      </c>
      <c r="AL109" s="406"/>
      <c r="AM109" s="406"/>
      <c r="AN109" s="406"/>
      <c r="AO109" s="469"/>
      <c r="AP109" s="480" t="s">
        <v>492</v>
      </c>
      <c r="AQ109" s="406"/>
      <c r="AR109" s="406"/>
      <c r="AS109" s="406"/>
      <c r="AT109" s="555"/>
      <c r="AU109" s="383" t="s">
        <v>488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489</v>
      </c>
      <c r="BR109" s="406"/>
      <c r="BS109" s="406"/>
      <c r="BT109" s="406"/>
      <c r="BU109" s="469"/>
      <c r="BV109" s="480" t="s">
        <v>491</v>
      </c>
      <c r="BW109" s="406"/>
      <c r="BX109" s="406"/>
      <c r="BY109" s="406"/>
      <c r="BZ109" s="469"/>
      <c r="CA109" s="480" t="s">
        <v>399</v>
      </c>
      <c r="CB109" s="406"/>
      <c r="CC109" s="406"/>
      <c r="CD109" s="406"/>
      <c r="CE109" s="469"/>
      <c r="CF109" s="655" t="s">
        <v>492</v>
      </c>
      <c r="CG109" s="655"/>
      <c r="CH109" s="655"/>
      <c r="CI109" s="655"/>
      <c r="CJ109" s="655"/>
      <c r="CK109" s="480" t="s">
        <v>102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489</v>
      </c>
      <c r="DH109" s="406"/>
      <c r="DI109" s="406"/>
      <c r="DJ109" s="406"/>
      <c r="DK109" s="469"/>
      <c r="DL109" s="480" t="s">
        <v>491</v>
      </c>
      <c r="DM109" s="406"/>
      <c r="DN109" s="406"/>
      <c r="DO109" s="406"/>
      <c r="DP109" s="469"/>
      <c r="DQ109" s="480" t="s">
        <v>399</v>
      </c>
      <c r="DR109" s="406"/>
      <c r="DS109" s="406"/>
      <c r="DT109" s="406"/>
      <c r="DU109" s="469"/>
      <c r="DV109" s="480" t="s">
        <v>492</v>
      </c>
      <c r="DW109" s="406"/>
      <c r="DX109" s="406"/>
      <c r="DY109" s="406"/>
      <c r="DZ109" s="555"/>
    </row>
    <row r="110" spans="1:131" s="365" customFormat="1" ht="26.25" customHeight="1">
      <c r="A110" s="384" t="s">
        <v>333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851624</v>
      </c>
      <c r="AB110" s="487"/>
      <c r="AC110" s="487"/>
      <c r="AD110" s="487"/>
      <c r="AE110" s="498"/>
      <c r="AF110" s="514">
        <v>811802</v>
      </c>
      <c r="AG110" s="487"/>
      <c r="AH110" s="487"/>
      <c r="AI110" s="487"/>
      <c r="AJ110" s="498"/>
      <c r="AK110" s="514">
        <v>793707</v>
      </c>
      <c r="AL110" s="487"/>
      <c r="AM110" s="487"/>
      <c r="AN110" s="487"/>
      <c r="AO110" s="498"/>
      <c r="AP110" s="538">
        <v>18.100000000000001</v>
      </c>
      <c r="AQ110" s="546"/>
      <c r="AR110" s="546"/>
      <c r="AS110" s="546"/>
      <c r="AT110" s="556"/>
      <c r="AU110" s="568" t="s">
        <v>125</v>
      </c>
      <c r="AV110" s="577"/>
      <c r="AW110" s="577"/>
      <c r="AX110" s="577"/>
      <c r="AY110" s="577"/>
      <c r="AZ110" s="424" t="s">
        <v>493</v>
      </c>
      <c r="BA110" s="407"/>
      <c r="BB110" s="407"/>
      <c r="BC110" s="407"/>
      <c r="BD110" s="407"/>
      <c r="BE110" s="407"/>
      <c r="BF110" s="407"/>
      <c r="BG110" s="407"/>
      <c r="BH110" s="407"/>
      <c r="BI110" s="407"/>
      <c r="BJ110" s="407"/>
      <c r="BK110" s="407"/>
      <c r="BL110" s="407"/>
      <c r="BM110" s="407"/>
      <c r="BN110" s="407"/>
      <c r="BO110" s="407"/>
      <c r="BP110" s="470"/>
      <c r="BQ110" s="632">
        <v>8250243</v>
      </c>
      <c r="BR110" s="640"/>
      <c r="BS110" s="640"/>
      <c r="BT110" s="640"/>
      <c r="BU110" s="640"/>
      <c r="BV110" s="640">
        <v>9929482</v>
      </c>
      <c r="BW110" s="640"/>
      <c r="BX110" s="640"/>
      <c r="BY110" s="640"/>
      <c r="BZ110" s="640"/>
      <c r="CA110" s="640">
        <v>9553230</v>
      </c>
      <c r="CB110" s="640"/>
      <c r="CC110" s="640"/>
      <c r="CD110" s="640"/>
      <c r="CE110" s="640"/>
      <c r="CF110" s="656">
        <v>218.4</v>
      </c>
      <c r="CG110" s="660"/>
      <c r="CH110" s="660"/>
      <c r="CI110" s="660"/>
      <c r="CJ110" s="660"/>
      <c r="CK110" s="672" t="s">
        <v>394</v>
      </c>
      <c r="CL110" s="412"/>
      <c r="CM110" s="424" t="s">
        <v>68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206</v>
      </c>
      <c r="DH110" s="640"/>
      <c r="DI110" s="640"/>
      <c r="DJ110" s="640"/>
      <c r="DK110" s="640"/>
      <c r="DL110" s="640" t="s">
        <v>206</v>
      </c>
      <c r="DM110" s="640"/>
      <c r="DN110" s="640"/>
      <c r="DO110" s="640"/>
      <c r="DP110" s="640"/>
      <c r="DQ110" s="640" t="s">
        <v>206</v>
      </c>
      <c r="DR110" s="640"/>
      <c r="DS110" s="640"/>
      <c r="DT110" s="640"/>
      <c r="DU110" s="640"/>
      <c r="DV110" s="712" t="s">
        <v>206</v>
      </c>
      <c r="DW110" s="712"/>
      <c r="DX110" s="712"/>
      <c r="DY110" s="712"/>
      <c r="DZ110" s="721"/>
    </row>
    <row r="111" spans="1:131" s="365" customFormat="1" ht="26.25" customHeight="1">
      <c r="A111" s="385" t="s">
        <v>472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206</v>
      </c>
      <c r="AB111" s="446"/>
      <c r="AC111" s="446"/>
      <c r="AD111" s="446"/>
      <c r="AE111" s="499"/>
      <c r="AF111" s="515" t="s">
        <v>206</v>
      </c>
      <c r="AG111" s="446"/>
      <c r="AH111" s="446"/>
      <c r="AI111" s="446"/>
      <c r="AJ111" s="499"/>
      <c r="AK111" s="515" t="s">
        <v>206</v>
      </c>
      <c r="AL111" s="446"/>
      <c r="AM111" s="446"/>
      <c r="AN111" s="446"/>
      <c r="AO111" s="499"/>
      <c r="AP111" s="539" t="s">
        <v>206</v>
      </c>
      <c r="AQ111" s="547"/>
      <c r="AR111" s="547"/>
      <c r="AS111" s="547"/>
      <c r="AT111" s="557"/>
      <c r="AU111" s="569"/>
      <c r="AV111" s="578"/>
      <c r="AW111" s="578"/>
      <c r="AX111" s="578"/>
      <c r="AY111" s="578"/>
      <c r="AZ111" s="425" t="s">
        <v>494</v>
      </c>
      <c r="BA111" s="378"/>
      <c r="BB111" s="378"/>
      <c r="BC111" s="378"/>
      <c r="BD111" s="378"/>
      <c r="BE111" s="378"/>
      <c r="BF111" s="378"/>
      <c r="BG111" s="378"/>
      <c r="BH111" s="378"/>
      <c r="BI111" s="378"/>
      <c r="BJ111" s="378"/>
      <c r="BK111" s="378"/>
      <c r="BL111" s="378"/>
      <c r="BM111" s="378"/>
      <c r="BN111" s="378"/>
      <c r="BO111" s="378"/>
      <c r="BP111" s="472"/>
      <c r="BQ111" s="633" t="s">
        <v>206</v>
      </c>
      <c r="BR111" s="641"/>
      <c r="BS111" s="641"/>
      <c r="BT111" s="641"/>
      <c r="BU111" s="641"/>
      <c r="BV111" s="641" t="s">
        <v>206</v>
      </c>
      <c r="BW111" s="641"/>
      <c r="BX111" s="641"/>
      <c r="BY111" s="641"/>
      <c r="BZ111" s="641"/>
      <c r="CA111" s="641" t="s">
        <v>206</v>
      </c>
      <c r="CB111" s="641"/>
      <c r="CC111" s="641"/>
      <c r="CD111" s="641"/>
      <c r="CE111" s="641"/>
      <c r="CF111" s="657" t="s">
        <v>206</v>
      </c>
      <c r="CG111" s="661"/>
      <c r="CH111" s="661"/>
      <c r="CI111" s="661"/>
      <c r="CJ111" s="661"/>
      <c r="CK111" s="673"/>
      <c r="CL111" s="413"/>
      <c r="CM111" s="425" t="s">
        <v>142</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206</v>
      </c>
      <c r="DH111" s="641"/>
      <c r="DI111" s="641"/>
      <c r="DJ111" s="641"/>
      <c r="DK111" s="641"/>
      <c r="DL111" s="641" t="s">
        <v>206</v>
      </c>
      <c r="DM111" s="641"/>
      <c r="DN111" s="641"/>
      <c r="DO111" s="641"/>
      <c r="DP111" s="641"/>
      <c r="DQ111" s="641" t="s">
        <v>206</v>
      </c>
      <c r="DR111" s="641"/>
      <c r="DS111" s="641"/>
      <c r="DT111" s="641"/>
      <c r="DU111" s="641"/>
      <c r="DV111" s="713" t="s">
        <v>206</v>
      </c>
      <c r="DW111" s="713"/>
      <c r="DX111" s="713"/>
      <c r="DY111" s="713"/>
      <c r="DZ111" s="722"/>
    </row>
    <row r="112" spans="1:131" s="365" customFormat="1" ht="26.25" customHeight="1">
      <c r="A112" s="386" t="s">
        <v>157</v>
      </c>
      <c r="B112" s="409"/>
      <c r="C112" s="378" t="s">
        <v>496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206</v>
      </c>
      <c r="AB112" s="446"/>
      <c r="AC112" s="446"/>
      <c r="AD112" s="446"/>
      <c r="AE112" s="499"/>
      <c r="AF112" s="515" t="s">
        <v>206</v>
      </c>
      <c r="AG112" s="446"/>
      <c r="AH112" s="446"/>
      <c r="AI112" s="446"/>
      <c r="AJ112" s="499"/>
      <c r="AK112" s="515" t="s">
        <v>206</v>
      </c>
      <c r="AL112" s="446"/>
      <c r="AM112" s="446"/>
      <c r="AN112" s="446"/>
      <c r="AO112" s="499"/>
      <c r="AP112" s="539" t="s">
        <v>206</v>
      </c>
      <c r="AQ112" s="547"/>
      <c r="AR112" s="547"/>
      <c r="AS112" s="547"/>
      <c r="AT112" s="557"/>
      <c r="AU112" s="569"/>
      <c r="AV112" s="578"/>
      <c r="AW112" s="578"/>
      <c r="AX112" s="578"/>
      <c r="AY112" s="578"/>
      <c r="AZ112" s="425" t="s">
        <v>273</v>
      </c>
      <c r="BA112" s="378"/>
      <c r="BB112" s="378"/>
      <c r="BC112" s="378"/>
      <c r="BD112" s="378"/>
      <c r="BE112" s="378"/>
      <c r="BF112" s="378"/>
      <c r="BG112" s="378"/>
      <c r="BH112" s="378"/>
      <c r="BI112" s="378"/>
      <c r="BJ112" s="378"/>
      <c r="BK112" s="378"/>
      <c r="BL112" s="378"/>
      <c r="BM112" s="378"/>
      <c r="BN112" s="378"/>
      <c r="BO112" s="378"/>
      <c r="BP112" s="472"/>
      <c r="BQ112" s="633">
        <v>3620891</v>
      </c>
      <c r="BR112" s="641"/>
      <c r="BS112" s="641"/>
      <c r="BT112" s="641"/>
      <c r="BU112" s="641"/>
      <c r="BV112" s="641">
        <v>3446312</v>
      </c>
      <c r="BW112" s="641"/>
      <c r="BX112" s="641"/>
      <c r="BY112" s="641"/>
      <c r="BZ112" s="641"/>
      <c r="CA112" s="641">
        <v>3303964</v>
      </c>
      <c r="CB112" s="641"/>
      <c r="CC112" s="641"/>
      <c r="CD112" s="641"/>
      <c r="CE112" s="641"/>
      <c r="CF112" s="657">
        <v>75.5</v>
      </c>
      <c r="CG112" s="661"/>
      <c r="CH112" s="661"/>
      <c r="CI112" s="661"/>
      <c r="CJ112" s="661"/>
      <c r="CK112" s="673"/>
      <c r="CL112" s="413"/>
      <c r="CM112" s="425" t="s">
        <v>405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206</v>
      </c>
      <c r="DH112" s="641"/>
      <c r="DI112" s="641"/>
      <c r="DJ112" s="641"/>
      <c r="DK112" s="641"/>
      <c r="DL112" s="641" t="s">
        <v>206</v>
      </c>
      <c r="DM112" s="641"/>
      <c r="DN112" s="641"/>
      <c r="DO112" s="641"/>
      <c r="DP112" s="641"/>
      <c r="DQ112" s="641" t="s">
        <v>206</v>
      </c>
      <c r="DR112" s="641"/>
      <c r="DS112" s="641"/>
      <c r="DT112" s="641"/>
      <c r="DU112" s="641"/>
      <c r="DV112" s="713" t="s">
        <v>206</v>
      </c>
      <c r="DW112" s="713"/>
      <c r="DX112" s="713"/>
      <c r="DY112" s="713"/>
      <c r="DZ112" s="722"/>
    </row>
    <row r="113" spans="1:130" s="365" customFormat="1" ht="26.25" customHeight="1">
      <c r="A113" s="387"/>
      <c r="B113" s="410"/>
      <c r="C113" s="378" t="s">
        <v>498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399138</v>
      </c>
      <c r="AB113" s="446"/>
      <c r="AC113" s="446"/>
      <c r="AD113" s="446"/>
      <c r="AE113" s="499"/>
      <c r="AF113" s="515">
        <v>364253</v>
      </c>
      <c r="AG113" s="446"/>
      <c r="AH113" s="446"/>
      <c r="AI113" s="446"/>
      <c r="AJ113" s="499"/>
      <c r="AK113" s="515">
        <v>371064</v>
      </c>
      <c r="AL113" s="446"/>
      <c r="AM113" s="446"/>
      <c r="AN113" s="446"/>
      <c r="AO113" s="499"/>
      <c r="AP113" s="539">
        <v>8.5</v>
      </c>
      <c r="AQ113" s="547"/>
      <c r="AR113" s="547"/>
      <c r="AS113" s="547"/>
      <c r="AT113" s="557"/>
      <c r="AU113" s="569"/>
      <c r="AV113" s="578"/>
      <c r="AW113" s="578"/>
      <c r="AX113" s="578"/>
      <c r="AY113" s="578"/>
      <c r="AZ113" s="425" t="s">
        <v>210</v>
      </c>
      <c r="BA113" s="378"/>
      <c r="BB113" s="378"/>
      <c r="BC113" s="378"/>
      <c r="BD113" s="378"/>
      <c r="BE113" s="378"/>
      <c r="BF113" s="378"/>
      <c r="BG113" s="378"/>
      <c r="BH113" s="378"/>
      <c r="BI113" s="378"/>
      <c r="BJ113" s="378"/>
      <c r="BK113" s="378"/>
      <c r="BL113" s="378"/>
      <c r="BM113" s="378"/>
      <c r="BN113" s="378"/>
      <c r="BO113" s="378"/>
      <c r="BP113" s="472"/>
      <c r="BQ113" s="633">
        <v>687831</v>
      </c>
      <c r="BR113" s="641"/>
      <c r="BS113" s="641"/>
      <c r="BT113" s="641"/>
      <c r="BU113" s="641"/>
      <c r="BV113" s="641">
        <v>719028</v>
      </c>
      <c r="BW113" s="641"/>
      <c r="BX113" s="641"/>
      <c r="BY113" s="641"/>
      <c r="BZ113" s="641"/>
      <c r="CA113" s="641">
        <v>704790</v>
      </c>
      <c r="CB113" s="641"/>
      <c r="CC113" s="641"/>
      <c r="CD113" s="641"/>
      <c r="CE113" s="641"/>
      <c r="CF113" s="657">
        <v>16.100000000000001</v>
      </c>
      <c r="CG113" s="661"/>
      <c r="CH113" s="661"/>
      <c r="CI113" s="661"/>
      <c r="CJ113" s="661"/>
      <c r="CK113" s="673"/>
      <c r="CL113" s="413"/>
      <c r="CM113" s="425" t="s">
        <v>416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206</v>
      </c>
      <c r="DH113" s="446"/>
      <c r="DI113" s="446"/>
      <c r="DJ113" s="446"/>
      <c r="DK113" s="499"/>
      <c r="DL113" s="515" t="s">
        <v>206</v>
      </c>
      <c r="DM113" s="446"/>
      <c r="DN113" s="446"/>
      <c r="DO113" s="446"/>
      <c r="DP113" s="499"/>
      <c r="DQ113" s="515" t="s">
        <v>206</v>
      </c>
      <c r="DR113" s="446"/>
      <c r="DS113" s="446"/>
      <c r="DT113" s="446"/>
      <c r="DU113" s="499"/>
      <c r="DV113" s="539" t="s">
        <v>206</v>
      </c>
      <c r="DW113" s="547"/>
      <c r="DX113" s="547"/>
      <c r="DY113" s="547"/>
      <c r="DZ113" s="557"/>
    </row>
    <row r="114" spans="1:130" s="365" customFormat="1" ht="26.25" customHeight="1">
      <c r="A114" s="387"/>
      <c r="B114" s="410"/>
      <c r="C114" s="378" t="s">
        <v>499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64245</v>
      </c>
      <c r="AB114" s="446"/>
      <c r="AC114" s="446"/>
      <c r="AD114" s="446"/>
      <c r="AE114" s="499"/>
      <c r="AF114" s="515">
        <v>77451</v>
      </c>
      <c r="AG114" s="446"/>
      <c r="AH114" s="446"/>
      <c r="AI114" s="446"/>
      <c r="AJ114" s="499"/>
      <c r="AK114" s="515">
        <v>76898</v>
      </c>
      <c r="AL114" s="446"/>
      <c r="AM114" s="446"/>
      <c r="AN114" s="446"/>
      <c r="AO114" s="499"/>
      <c r="AP114" s="539">
        <v>1.8</v>
      </c>
      <c r="AQ114" s="547"/>
      <c r="AR114" s="547"/>
      <c r="AS114" s="547"/>
      <c r="AT114" s="557"/>
      <c r="AU114" s="569"/>
      <c r="AV114" s="578"/>
      <c r="AW114" s="578"/>
      <c r="AX114" s="578"/>
      <c r="AY114" s="578"/>
      <c r="AZ114" s="425" t="s">
        <v>500</v>
      </c>
      <c r="BA114" s="378"/>
      <c r="BB114" s="378"/>
      <c r="BC114" s="378"/>
      <c r="BD114" s="378"/>
      <c r="BE114" s="378"/>
      <c r="BF114" s="378"/>
      <c r="BG114" s="378"/>
      <c r="BH114" s="378"/>
      <c r="BI114" s="378"/>
      <c r="BJ114" s="378"/>
      <c r="BK114" s="378"/>
      <c r="BL114" s="378"/>
      <c r="BM114" s="378"/>
      <c r="BN114" s="378"/>
      <c r="BO114" s="378"/>
      <c r="BP114" s="472"/>
      <c r="BQ114" s="633">
        <v>1618060</v>
      </c>
      <c r="BR114" s="641"/>
      <c r="BS114" s="641"/>
      <c r="BT114" s="641"/>
      <c r="BU114" s="641"/>
      <c r="BV114" s="641">
        <v>1611501</v>
      </c>
      <c r="BW114" s="641"/>
      <c r="BX114" s="641"/>
      <c r="BY114" s="641"/>
      <c r="BZ114" s="641"/>
      <c r="CA114" s="641">
        <v>1606638</v>
      </c>
      <c r="CB114" s="641"/>
      <c r="CC114" s="641"/>
      <c r="CD114" s="641"/>
      <c r="CE114" s="641"/>
      <c r="CF114" s="657">
        <v>36.700000000000003</v>
      </c>
      <c r="CG114" s="661"/>
      <c r="CH114" s="661"/>
      <c r="CI114" s="661"/>
      <c r="CJ114" s="661"/>
      <c r="CK114" s="673"/>
      <c r="CL114" s="413"/>
      <c r="CM114" s="425" t="s">
        <v>154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206</v>
      </c>
      <c r="DH114" s="446"/>
      <c r="DI114" s="446"/>
      <c r="DJ114" s="446"/>
      <c r="DK114" s="499"/>
      <c r="DL114" s="515" t="s">
        <v>206</v>
      </c>
      <c r="DM114" s="446"/>
      <c r="DN114" s="446"/>
      <c r="DO114" s="446"/>
      <c r="DP114" s="499"/>
      <c r="DQ114" s="515" t="s">
        <v>206</v>
      </c>
      <c r="DR114" s="446"/>
      <c r="DS114" s="446"/>
      <c r="DT114" s="446"/>
      <c r="DU114" s="499"/>
      <c r="DV114" s="539" t="s">
        <v>206</v>
      </c>
      <c r="DW114" s="547"/>
      <c r="DX114" s="547"/>
      <c r="DY114" s="547"/>
      <c r="DZ114" s="557"/>
    </row>
    <row r="115" spans="1:130" s="365" customFormat="1" ht="26.25" customHeight="1">
      <c r="A115" s="387"/>
      <c r="B115" s="410"/>
      <c r="C115" s="378" t="s">
        <v>383</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206</v>
      </c>
      <c r="AB115" s="446"/>
      <c r="AC115" s="446"/>
      <c r="AD115" s="446"/>
      <c r="AE115" s="499"/>
      <c r="AF115" s="515" t="s">
        <v>206</v>
      </c>
      <c r="AG115" s="446"/>
      <c r="AH115" s="446"/>
      <c r="AI115" s="446"/>
      <c r="AJ115" s="499"/>
      <c r="AK115" s="515" t="s">
        <v>206</v>
      </c>
      <c r="AL115" s="446"/>
      <c r="AM115" s="446"/>
      <c r="AN115" s="446"/>
      <c r="AO115" s="499"/>
      <c r="AP115" s="539" t="s">
        <v>206</v>
      </c>
      <c r="AQ115" s="547"/>
      <c r="AR115" s="547"/>
      <c r="AS115" s="547"/>
      <c r="AT115" s="557"/>
      <c r="AU115" s="569"/>
      <c r="AV115" s="578"/>
      <c r="AW115" s="578"/>
      <c r="AX115" s="578"/>
      <c r="AY115" s="578"/>
      <c r="AZ115" s="425" t="s">
        <v>352</v>
      </c>
      <c r="BA115" s="378"/>
      <c r="BB115" s="378"/>
      <c r="BC115" s="378"/>
      <c r="BD115" s="378"/>
      <c r="BE115" s="378"/>
      <c r="BF115" s="378"/>
      <c r="BG115" s="378"/>
      <c r="BH115" s="378"/>
      <c r="BI115" s="378"/>
      <c r="BJ115" s="378"/>
      <c r="BK115" s="378"/>
      <c r="BL115" s="378"/>
      <c r="BM115" s="378"/>
      <c r="BN115" s="378"/>
      <c r="BO115" s="378"/>
      <c r="BP115" s="472"/>
      <c r="BQ115" s="633" t="s">
        <v>206</v>
      </c>
      <c r="BR115" s="641"/>
      <c r="BS115" s="641"/>
      <c r="BT115" s="641"/>
      <c r="BU115" s="641"/>
      <c r="BV115" s="641" t="s">
        <v>206</v>
      </c>
      <c r="BW115" s="641"/>
      <c r="BX115" s="641"/>
      <c r="BY115" s="641"/>
      <c r="BZ115" s="641"/>
      <c r="CA115" s="641" t="s">
        <v>206</v>
      </c>
      <c r="CB115" s="641"/>
      <c r="CC115" s="641"/>
      <c r="CD115" s="641"/>
      <c r="CE115" s="641"/>
      <c r="CF115" s="657" t="s">
        <v>206</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206</v>
      </c>
      <c r="DH115" s="446"/>
      <c r="DI115" s="446"/>
      <c r="DJ115" s="446"/>
      <c r="DK115" s="499"/>
      <c r="DL115" s="515" t="s">
        <v>206</v>
      </c>
      <c r="DM115" s="446"/>
      <c r="DN115" s="446"/>
      <c r="DO115" s="446"/>
      <c r="DP115" s="499"/>
      <c r="DQ115" s="515" t="s">
        <v>206</v>
      </c>
      <c r="DR115" s="446"/>
      <c r="DS115" s="446"/>
      <c r="DT115" s="446"/>
      <c r="DU115" s="499"/>
      <c r="DV115" s="539" t="s">
        <v>206</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206</v>
      </c>
      <c r="AB116" s="446"/>
      <c r="AC116" s="446"/>
      <c r="AD116" s="446"/>
      <c r="AE116" s="499"/>
      <c r="AF116" s="515" t="s">
        <v>206</v>
      </c>
      <c r="AG116" s="446"/>
      <c r="AH116" s="446"/>
      <c r="AI116" s="446"/>
      <c r="AJ116" s="499"/>
      <c r="AK116" s="515" t="s">
        <v>206</v>
      </c>
      <c r="AL116" s="446"/>
      <c r="AM116" s="446"/>
      <c r="AN116" s="446"/>
      <c r="AO116" s="499"/>
      <c r="AP116" s="539" t="s">
        <v>206</v>
      </c>
      <c r="AQ116" s="547"/>
      <c r="AR116" s="547"/>
      <c r="AS116" s="547"/>
      <c r="AT116" s="557"/>
      <c r="AU116" s="569"/>
      <c r="AV116" s="578"/>
      <c r="AW116" s="578"/>
      <c r="AX116" s="578"/>
      <c r="AY116" s="578"/>
      <c r="AZ116" s="602" t="s">
        <v>229</v>
      </c>
      <c r="BA116" s="605"/>
      <c r="BB116" s="605"/>
      <c r="BC116" s="605"/>
      <c r="BD116" s="605"/>
      <c r="BE116" s="605"/>
      <c r="BF116" s="605"/>
      <c r="BG116" s="605"/>
      <c r="BH116" s="605"/>
      <c r="BI116" s="605"/>
      <c r="BJ116" s="605"/>
      <c r="BK116" s="605"/>
      <c r="BL116" s="605"/>
      <c r="BM116" s="605"/>
      <c r="BN116" s="605"/>
      <c r="BO116" s="605"/>
      <c r="BP116" s="628"/>
      <c r="BQ116" s="633" t="s">
        <v>206</v>
      </c>
      <c r="BR116" s="641"/>
      <c r="BS116" s="641"/>
      <c r="BT116" s="641"/>
      <c r="BU116" s="641"/>
      <c r="BV116" s="641" t="s">
        <v>206</v>
      </c>
      <c r="BW116" s="641"/>
      <c r="BX116" s="641"/>
      <c r="BY116" s="641"/>
      <c r="BZ116" s="641"/>
      <c r="CA116" s="641" t="s">
        <v>206</v>
      </c>
      <c r="CB116" s="641"/>
      <c r="CC116" s="641"/>
      <c r="CD116" s="641"/>
      <c r="CE116" s="641"/>
      <c r="CF116" s="657" t="s">
        <v>206</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206</v>
      </c>
      <c r="DH116" s="446"/>
      <c r="DI116" s="446"/>
      <c r="DJ116" s="446"/>
      <c r="DK116" s="499"/>
      <c r="DL116" s="515" t="s">
        <v>206</v>
      </c>
      <c r="DM116" s="446"/>
      <c r="DN116" s="446"/>
      <c r="DO116" s="446"/>
      <c r="DP116" s="499"/>
      <c r="DQ116" s="515" t="s">
        <v>206</v>
      </c>
      <c r="DR116" s="446"/>
      <c r="DS116" s="446"/>
      <c r="DT116" s="446"/>
      <c r="DU116" s="499"/>
      <c r="DV116" s="539" t="s">
        <v>206</v>
      </c>
      <c r="DW116" s="547"/>
      <c r="DX116" s="547"/>
      <c r="DY116" s="547"/>
      <c r="DZ116" s="557"/>
    </row>
    <row r="117" spans="1:130" s="365" customFormat="1" ht="26.25" customHeight="1">
      <c r="A117" s="383" t="s">
        <v>278</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328</v>
      </c>
      <c r="Z117" s="469"/>
      <c r="AA117" s="483">
        <v>1315007</v>
      </c>
      <c r="AB117" s="488"/>
      <c r="AC117" s="488"/>
      <c r="AD117" s="488"/>
      <c r="AE117" s="500"/>
      <c r="AF117" s="516">
        <v>1253506</v>
      </c>
      <c r="AG117" s="488"/>
      <c r="AH117" s="488"/>
      <c r="AI117" s="488"/>
      <c r="AJ117" s="500"/>
      <c r="AK117" s="516">
        <v>1241669</v>
      </c>
      <c r="AL117" s="488"/>
      <c r="AM117" s="488"/>
      <c r="AN117" s="488"/>
      <c r="AO117" s="500"/>
      <c r="AP117" s="540"/>
      <c r="AQ117" s="548"/>
      <c r="AR117" s="548"/>
      <c r="AS117" s="548"/>
      <c r="AT117" s="558"/>
      <c r="AU117" s="569"/>
      <c r="AV117" s="578"/>
      <c r="AW117" s="578"/>
      <c r="AX117" s="578"/>
      <c r="AY117" s="578"/>
      <c r="AZ117" s="426" t="s">
        <v>368</v>
      </c>
      <c r="BA117" s="428"/>
      <c r="BB117" s="428"/>
      <c r="BC117" s="428"/>
      <c r="BD117" s="428"/>
      <c r="BE117" s="428"/>
      <c r="BF117" s="428"/>
      <c r="BG117" s="428"/>
      <c r="BH117" s="428"/>
      <c r="BI117" s="428"/>
      <c r="BJ117" s="428"/>
      <c r="BK117" s="428"/>
      <c r="BL117" s="428"/>
      <c r="BM117" s="428"/>
      <c r="BN117" s="428"/>
      <c r="BO117" s="428"/>
      <c r="BP117" s="474"/>
      <c r="BQ117" s="633" t="s">
        <v>206</v>
      </c>
      <c r="BR117" s="641"/>
      <c r="BS117" s="641"/>
      <c r="BT117" s="641"/>
      <c r="BU117" s="641"/>
      <c r="BV117" s="641" t="s">
        <v>206</v>
      </c>
      <c r="BW117" s="641"/>
      <c r="BX117" s="641"/>
      <c r="BY117" s="641"/>
      <c r="BZ117" s="641"/>
      <c r="CA117" s="641" t="s">
        <v>206</v>
      </c>
      <c r="CB117" s="641"/>
      <c r="CC117" s="641"/>
      <c r="CD117" s="641"/>
      <c r="CE117" s="641"/>
      <c r="CF117" s="657" t="s">
        <v>206</v>
      </c>
      <c r="CG117" s="661"/>
      <c r="CH117" s="661"/>
      <c r="CI117" s="661"/>
      <c r="CJ117" s="661"/>
      <c r="CK117" s="673"/>
      <c r="CL117" s="413"/>
      <c r="CM117" s="425" t="s">
        <v>345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206</v>
      </c>
      <c r="DH117" s="446"/>
      <c r="DI117" s="446"/>
      <c r="DJ117" s="446"/>
      <c r="DK117" s="499"/>
      <c r="DL117" s="515" t="s">
        <v>206</v>
      </c>
      <c r="DM117" s="446"/>
      <c r="DN117" s="446"/>
      <c r="DO117" s="446"/>
      <c r="DP117" s="499"/>
      <c r="DQ117" s="515" t="s">
        <v>206</v>
      </c>
      <c r="DR117" s="446"/>
      <c r="DS117" s="446"/>
      <c r="DT117" s="446"/>
      <c r="DU117" s="499"/>
      <c r="DV117" s="539" t="s">
        <v>206</v>
      </c>
      <c r="DW117" s="547"/>
      <c r="DX117" s="547"/>
      <c r="DY117" s="547"/>
      <c r="DZ117" s="557"/>
    </row>
    <row r="118" spans="1:130" s="365" customFormat="1" ht="26.25" customHeight="1">
      <c r="A118" s="383" t="s">
        <v>102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489</v>
      </c>
      <c r="AB118" s="406"/>
      <c r="AC118" s="406"/>
      <c r="AD118" s="406"/>
      <c r="AE118" s="469"/>
      <c r="AF118" s="480" t="s">
        <v>491</v>
      </c>
      <c r="AG118" s="406"/>
      <c r="AH118" s="406"/>
      <c r="AI118" s="406"/>
      <c r="AJ118" s="469"/>
      <c r="AK118" s="480" t="s">
        <v>399</v>
      </c>
      <c r="AL118" s="406"/>
      <c r="AM118" s="406"/>
      <c r="AN118" s="406"/>
      <c r="AO118" s="469"/>
      <c r="AP118" s="480" t="s">
        <v>492</v>
      </c>
      <c r="AQ118" s="406"/>
      <c r="AR118" s="406"/>
      <c r="AS118" s="406"/>
      <c r="AT118" s="555"/>
      <c r="AU118" s="569"/>
      <c r="AV118" s="578"/>
      <c r="AW118" s="578"/>
      <c r="AX118" s="578"/>
      <c r="AY118" s="578"/>
      <c r="AZ118" s="427" t="s">
        <v>501</v>
      </c>
      <c r="BA118" s="423"/>
      <c r="BB118" s="423"/>
      <c r="BC118" s="423"/>
      <c r="BD118" s="423"/>
      <c r="BE118" s="423"/>
      <c r="BF118" s="423"/>
      <c r="BG118" s="423"/>
      <c r="BH118" s="423"/>
      <c r="BI118" s="423"/>
      <c r="BJ118" s="423"/>
      <c r="BK118" s="423"/>
      <c r="BL118" s="423"/>
      <c r="BM118" s="423"/>
      <c r="BN118" s="423"/>
      <c r="BO118" s="423"/>
      <c r="BP118" s="473"/>
      <c r="BQ118" s="634" t="s">
        <v>206</v>
      </c>
      <c r="BR118" s="642"/>
      <c r="BS118" s="642"/>
      <c r="BT118" s="642"/>
      <c r="BU118" s="642"/>
      <c r="BV118" s="642" t="s">
        <v>206</v>
      </c>
      <c r="BW118" s="642"/>
      <c r="BX118" s="642"/>
      <c r="BY118" s="642"/>
      <c r="BZ118" s="642"/>
      <c r="CA118" s="642" t="s">
        <v>206</v>
      </c>
      <c r="CB118" s="642"/>
      <c r="CC118" s="642"/>
      <c r="CD118" s="642"/>
      <c r="CE118" s="642"/>
      <c r="CF118" s="657" t="s">
        <v>206</v>
      </c>
      <c r="CG118" s="661"/>
      <c r="CH118" s="661"/>
      <c r="CI118" s="661"/>
      <c r="CJ118" s="661"/>
      <c r="CK118" s="673"/>
      <c r="CL118" s="413"/>
      <c r="CM118" s="425" t="s">
        <v>502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206</v>
      </c>
      <c r="DH118" s="446"/>
      <c r="DI118" s="446"/>
      <c r="DJ118" s="446"/>
      <c r="DK118" s="499"/>
      <c r="DL118" s="515" t="s">
        <v>206</v>
      </c>
      <c r="DM118" s="446"/>
      <c r="DN118" s="446"/>
      <c r="DO118" s="446"/>
      <c r="DP118" s="499"/>
      <c r="DQ118" s="515" t="s">
        <v>206</v>
      </c>
      <c r="DR118" s="446"/>
      <c r="DS118" s="446"/>
      <c r="DT118" s="446"/>
      <c r="DU118" s="499"/>
      <c r="DV118" s="539" t="s">
        <v>206</v>
      </c>
      <c r="DW118" s="547"/>
      <c r="DX118" s="547"/>
      <c r="DY118" s="547"/>
      <c r="DZ118" s="557"/>
    </row>
    <row r="119" spans="1:130" s="365" customFormat="1" ht="26.25" customHeight="1">
      <c r="A119" s="389" t="s">
        <v>394</v>
      </c>
      <c r="B119" s="412"/>
      <c r="C119" s="424" t="s">
        <v>68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206</v>
      </c>
      <c r="AB119" s="487"/>
      <c r="AC119" s="487"/>
      <c r="AD119" s="487"/>
      <c r="AE119" s="498"/>
      <c r="AF119" s="514" t="s">
        <v>206</v>
      </c>
      <c r="AG119" s="487"/>
      <c r="AH119" s="487"/>
      <c r="AI119" s="487"/>
      <c r="AJ119" s="498"/>
      <c r="AK119" s="514" t="s">
        <v>206</v>
      </c>
      <c r="AL119" s="487"/>
      <c r="AM119" s="487"/>
      <c r="AN119" s="487"/>
      <c r="AO119" s="498"/>
      <c r="AP119" s="538" t="s">
        <v>206</v>
      </c>
      <c r="AQ119" s="546"/>
      <c r="AR119" s="546"/>
      <c r="AS119" s="546"/>
      <c r="AT119" s="556"/>
      <c r="AU119" s="570"/>
      <c r="AV119" s="579"/>
      <c r="AW119" s="579"/>
      <c r="AX119" s="579"/>
      <c r="AY119" s="579"/>
      <c r="AZ119" s="603" t="s">
        <v>278</v>
      </c>
      <c r="BA119" s="603"/>
      <c r="BB119" s="603"/>
      <c r="BC119" s="603"/>
      <c r="BD119" s="603"/>
      <c r="BE119" s="603"/>
      <c r="BF119" s="603"/>
      <c r="BG119" s="603"/>
      <c r="BH119" s="603"/>
      <c r="BI119" s="603"/>
      <c r="BJ119" s="603"/>
      <c r="BK119" s="603"/>
      <c r="BL119" s="603"/>
      <c r="BM119" s="603"/>
      <c r="BN119" s="603"/>
      <c r="BO119" s="468" t="s">
        <v>172</v>
      </c>
      <c r="BP119" s="629"/>
      <c r="BQ119" s="634">
        <v>14177025</v>
      </c>
      <c r="BR119" s="642"/>
      <c r="BS119" s="642"/>
      <c r="BT119" s="642"/>
      <c r="BU119" s="642"/>
      <c r="BV119" s="642">
        <v>15706323</v>
      </c>
      <c r="BW119" s="642"/>
      <c r="BX119" s="642"/>
      <c r="BY119" s="642"/>
      <c r="BZ119" s="642"/>
      <c r="CA119" s="642">
        <v>15168622</v>
      </c>
      <c r="CB119" s="642"/>
      <c r="CC119" s="642"/>
      <c r="CD119" s="642"/>
      <c r="CE119" s="642"/>
      <c r="CF119" s="544"/>
      <c r="CG119" s="552"/>
      <c r="CH119" s="552"/>
      <c r="CI119" s="552"/>
      <c r="CJ119" s="669"/>
      <c r="CK119" s="674"/>
      <c r="CL119" s="414"/>
      <c r="CM119" s="427" t="s">
        <v>503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206</v>
      </c>
      <c r="DH119" s="489"/>
      <c r="DI119" s="489"/>
      <c r="DJ119" s="489"/>
      <c r="DK119" s="501"/>
      <c r="DL119" s="517" t="s">
        <v>206</v>
      </c>
      <c r="DM119" s="489"/>
      <c r="DN119" s="489"/>
      <c r="DO119" s="489"/>
      <c r="DP119" s="501"/>
      <c r="DQ119" s="517" t="s">
        <v>206</v>
      </c>
      <c r="DR119" s="489"/>
      <c r="DS119" s="489"/>
      <c r="DT119" s="489"/>
      <c r="DU119" s="501"/>
      <c r="DV119" s="714" t="s">
        <v>206</v>
      </c>
      <c r="DW119" s="716"/>
      <c r="DX119" s="716"/>
      <c r="DY119" s="716"/>
      <c r="DZ119" s="723"/>
    </row>
    <row r="120" spans="1:130" s="365" customFormat="1" ht="26.25" customHeight="1">
      <c r="A120" s="390"/>
      <c r="B120" s="413"/>
      <c r="C120" s="425" t="s">
        <v>142</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206</v>
      </c>
      <c r="AB120" s="446"/>
      <c r="AC120" s="446"/>
      <c r="AD120" s="446"/>
      <c r="AE120" s="499"/>
      <c r="AF120" s="515" t="s">
        <v>206</v>
      </c>
      <c r="AG120" s="446"/>
      <c r="AH120" s="446"/>
      <c r="AI120" s="446"/>
      <c r="AJ120" s="499"/>
      <c r="AK120" s="515" t="s">
        <v>206</v>
      </c>
      <c r="AL120" s="446"/>
      <c r="AM120" s="446"/>
      <c r="AN120" s="446"/>
      <c r="AO120" s="499"/>
      <c r="AP120" s="539" t="s">
        <v>206</v>
      </c>
      <c r="AQ120" s="547"/>
      <c r="AR120" s="547"/>
      <c r="AS120" s="547"/>
      <c r="AT120" s="557"/>
      <c r="AU120" s="571" t="s">
        <v>495</v>
      </c>
      <c r="AV120" s="580"/>
      <c r="AW120" s="580"/>
      <c r="AX120" s="580"/>
      <c r="AY120" s="591"/>
      <c r="AZ120" s="424" t="s">
        <v>221</v>
      </c>
      <c r="BA120" s="407"/>
      <c r="BB120" s="407"/>
      <c r="BC120" s="407"/>
      <c r="BD120" s="407"/>
      <c r="BE120" s="407"/>
      <c r="BF120" s="407"/>
      <c r="BG120" s="407"/>
      <c r="BH120" s="407"/>
      <c r="BI120" s="407"/>
      <c r="BJ120" s="407"/>
      <c r="BK120" s="407"/>
      <c r="BL120" s="407"/>
      <c r="BM120" s="407"/>
      <c r="BN120" s="407"/>
      <c r="BO120" s="407"/>
      <c r="BP120" s="470"/>
      <c r="BQ120" s="632">
        <v>3574246</v>
      </c>
      <c r="BR120" s="640"/>
      <c r="BS120" s="640"/>
      <c r="BT120" s="640"/>
      <c r="BU120" s="640"/>
      <c r="BV120" s="640">
        <v>3570650</v>
      </c>
      <c r="BW120" s="640"/>
      <c r="BX120" s="640"/>
      <c r="BY120" s="640"/>
      <c r="BZ120" s="640"/>
      <c r="CA120" s="640">
        <v>3724759</v>
      </c>
      <c r="CB120" s="640"/>
      <c r="CC120" s="640"/>
      <c r="CD120" s="640"/>
      <c r="CE120" s="640"/>
      <c r="CF120" s="656">
        <v>85.2</v>
      </c>
      <c r="CG120" s="660"/>
      <c r="CH120" s="660"/>
      <c r="CI120" s="660"/>
      <c r="CJ120" s="660"/>
      <c r="CK120" s="675" t="s">
        <v>274</v>
      </c>
      <c r="CL120" s="685"/>
      <c r="CM120" s="685"/>
      <c r="CN120" s="685"/>
      <c r="CO120" s="688"/>
      <c r="CP120" s="692" t="s">
        <v>47</v>
      </c>
      <c r="CQ120" s="695"/>
      <c r="CR120" s="695"/>
      <c r="CS120" s="695"/>
      <c r="CT120" s="695"/>
      <c r="CU120" s="695"/>
      <c r="CV120" s="695"/>
      <c r="CW120" s="695"/>
      <c r="CX120" s="695"/>
      <c r="CY120" s="695"/>
      <c r="CZ120" s="695"/>
      <c r="DA120" s="695"/>
      <c r="DB120" s="695"/>
      <c r="DC120" s="695"/>
      <c r="DD120" s="695"/>
      <c r="DE120" s="695"/>
      <c r="DF120" s="698"/>
      <c r="DG120" s="632">
        <v>2935307</v>
      </c>
      <c r="DH120" s="640"/>
      <c r="DI120" s="640"/>
      <c r="DJ120" s="640"/>
      <c r="DK120" s="640"/>
      <c r="DL120" s="640">
        <v>2783640</v>
      </c>
      <c r="DM120" s="640"/>
      <c r="DN120" s="640"/>
      <c r="DO120" s="640"/>
      <c r="DP120" s="640"/>
      <c r="DQ120" s="640">
        <v>2636712</v>
      </c>
      <c r="DR120" s="640"/>
      <c r="DS120" s="640"/>
      <c r="DT120" s="640"/>
      <c r="DU120" s="640"/>
      <c r="DV120" s="712">
        <v>60.3</v>
      </c>
      <c r="DW120" s="712"/>
      <c r="DX120" s="712"/>
      <c r="DY120" s="712"/>
      <c r="DZ120" s="721"/>
    </row>
    <row r="121" spans="1:130" s="365" customFormat="1" ht="26.25" customHeight="1">
      <c r="A121" s="390"/>
      <c r="B121" s="413"/>
      <c r="C121" s="426" t="s">
        <v>141</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206</v>
      </c>
      <c r="AB121" s="446"/>
      <c r="AC121" s="446"/>
      <c r="AD121" s="446"/>
      <c r="AE121" s="499"/>
      <c r="AF121" s="515" t="s">
        <v>206</v>
      </c>
      <c r="AG121" s="446"/>
      <c r="AH121" s="446"/>
      <c r="AI121" s="446"/>
      <c r="AJ121" s="499"/>
      <c r="AK121" s="515" t="s">
        <v>206</v>
      </c>
      <c r="AL121" s="446"/>
      <c r="AM121" s="446"/>
      <c r="AN121" s="446"/>
      <c r="AO121" s="499"/>
      <c r="AP121" s="539" t="s">
        <v>206</v>
      </c>
      <c r="AQ121" s="547"/>
      <c r="AR121" s="547"/>
      <c r="AS121" s="547"/>
      <c r="AT121" s="557"/>
      <c r="AU121" s="572"/>
      <c r="AV121" s="581"/>
      <c r="AW121" s="581"/>
      <c r="AX121" s="581"/>
      <c r="AY121" s="592"/>
      <c r="AZ121" s="425" t="s">
        <v>398</v>
      </c>
      <c r="BA121" s="378"/>
      <c r="BB121" s="378"/>
      <c r="BC121" s="378"/>
      <c r="BD121" s="378"/>
      <c r="BE121" s="378"/>
      <c r="BF121" s="378"/>
      <c r="BG121" s="378"/>
      <c r="BH121" s="378"/>
      <c r="BI121" s="378"/>
      <c r="BJ121" s="378"/>
      <c r="BK121" s="378"/>
      <c r="BL121" s="378"/>
      <c r="BM121" s="378"/>
      <c r="BN121" s="378"/>
      <c r="BO121" s="378"/>
      <c r="BP121" s="472"/>
      <c r="BQ121" s="633">
        <v>689147</v>
      </c>
      <c r="BR121" s="641"/>
      <c r="BS121" s="641"/>
      <c r="BT121" s="641"/>
      <c r="BU121" s="641"/>
      <c r="BV121" s="641">
        <v>686690</v>
      </c>
      <c r="BW121" s="641"/>
      <c r="BX121" s="641"/>
      <c r="BY121" s="641"/>
      <c r="BZ121" s="641"/>
      <c r="CA121" s="641">
        <v>755890</v>
      </c>
      <c r="CB121" s="641"/>
      <c r="CC121" s="641"/>
      <c r="CD121" s="641"/>
      <c r="CE121" s="641"/>
      <c r="CF121" s="657">
        <v>17.3</v>
      </c>
      <c r="CG121" s="661"/>
      <c r="CH121" s="661"/>
      <c r="CI121" s="661"/>
      <c r="CJ121" s="661"/>
      <c r="CK121" s="676"/>
      <c r="CL121" s="686"/>
      <c r="CM121" s="686"/>
      <c r="CN121" s="686"/>
      <c r="CO121" s="689"/>
      <c r="CP121" s="693" t="s">
        <v>50</v>
      </c>
      <c r="CQ121" s="403"/>
      <c r="CR121" s="403"/>
      <c r="CS121" s="403"/>
      <c r="CT121" s="403"/>
      <c r="CU121" s="403"/>
      <c r="CV121" s="403"/>
      <c r="CW121" s="403"/>
      <c r="CX121" s="403"/>
      <c r="CY121" s="403"/>
      <c r="CZ121" s="403"/>
      <c r="DA121" s="403"/>
      <c r="DB121" s="403"/>
      <c r="DC121" s="403"/>
      <c r="DD121" s="403"/>
      <c r="DE121" s="403"/>
      <c r="DF121" s="699"/>
      <c r="DG121" s="633">
        <v>424446</v>
      </c>
      <c r="DH121" s="641"/>
      <c r="DI121" s="641"/>
      <c r="DJ121" s="641"/>
      <c r="DK121" s="641"/>
      <c r="DL121" s="641">
        <v>446400</v>
      </c>
      <c r="DM121" s="641"/>
      <c r="DN121" s="641"/>
      <c r="DO121" s="641"/>
      <c r="DP121" s="641"/>
      <c r="DQ121" s="641">
        <v>490343</v>
      </c>
      <c r="DR121" s="641"/>
      <c r="DS121" s="641"/>
      <c r="DT121" s="641"/>
      <c r="DU121" s="641"/>
      <c r="DV121" s="713">
        <v>11.2</v>
      </c>
      <c r="DW121" s="713"/>
      <c r="DX121" s="713"/>
      <c r="DY121" s="713"/>
      <c r="DZ121" s="722"/>
    </row>
    <row r="122" spans="1:130" s="365" customFormat="1" ht="26.25" customHeight="1">
      <c r="A122" s="390"/>
      <c r="B122" s="413"/>
      <c r="C122" s="425" t="s">
        <v>154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206</v>
      </c>
      <c r="AB122" s="446"/>
      <c r="AC122" s="446"/>
      <c r="AD122" s="446"/>
      <c r="AE122" s="499"/>
      <c r="AF122" s="515" t="s">
        <v>206</v>
      </c>
      <c r="AG122" s="446"/>
      <c r="AH122" s="446"/>
      <c r="AI122" s="446"/>
      <c r="AJ122" s="499"/>
      <c r="AK122" s="515" t="s">
        <v>206</v>
      </c>
      <c r="AL122" s="446"/>
      <c r="AM122" s="446"/>
      <c r="AN122" s="446"/>
      <c r="AO122" s="499"/>
      <c r="AP122" s="539" t="s">
        <v>206</v>
      </c>
      <c r="AQ122" s="547"/>
      <c r="AR122" s="547"/>
      <c r="AS122" s="547"/>
      <c r="AT122" s="557"/>
      <c r="AU122" s="572"/>
      <c r="AV122" s="581"/>
      <c r="AW122" s="581"/>
      <c r="AX122" s="581"/>
      <c r="AY122" s="592"/>
      <c r="AZ122" s="427" t="s">
        <v>505</v>
      </c>
      <c r="BA122" s="423"/>
      <c r="BB122" s="423"/>
      <c r="BC122" s="423"/>
      <c r="BD122" s="423"/>
      <c r="BE122" s="423"/>
      <c r="BF122" s="423"/>
      <c r="BG122" s="423"/>
      <c r="BH122" s="423"/>
      <c r="BI122" s="423"/>
      <c r="BJ122" s="423"/>
      <c r="BK122" s="423"/>
      <c r="BL122" s="423"/>
      <c r="BM122" s="423"/>
      <c r="BN122" s="423"/>
      <c r="BO122" s="423"/>
      <c r="BP122" s="473"/>
      <c r="BQ122" s="634">
        <v>7757775</v>
      </c>
      <c r="BR122" s="642"/>
      <c r="BS122" s="642"/>
      <c r="BT122" s="642"/>
      <c r="BU122" s="642"/>
      <c r="BV122" s="642">
        <v>8500925</v>
      </c>
      <c r="BW122" s="642"/>
      <c r="BX122" s="642"/>
      <c r="BY122" s="642"/>
      <c r="BZ122" s="642"/>
      <c r="CA122" s="642">
        <v>7987343</v>
      </c>
      <c r="CB122" s="642"/>
      <c r="CC122" s="642"/>
      <c r="CD122" s="642"/>
      <c r="CE122" s="642"/>
      <c r="CF122" s="658">
        <v>182.6</v>
      </c>
      <c r="CG122" s="662"/>
      <c r="CH122" s="662"/>
      <c r="CI122" s="662"/>
      <c r="CJ122" s="662"/>
      <c r="CK122" s="676"/>
      <c r="CL122" s="686"/>
      <c r="CM122" s="686"/>
      <c r="CN122" s="686"/>
      <c r="CO122" s="689"/>
      <c r="CP122" s="693" t="s">
        <v>478</v>
      </c>
      <c r="CQ122" s="403"/>
      <c r="CR122" s="403"/>
      <c r="CS122" s="403"/>
      <c r="CT122" s="403"/>
      <c r="CU122" s="403"/>
      <c r="CV122" s="403"/>
      <c r="CW122" s="403"/>
      <c r="CX122" s="403"/>
      <c r="CY122" s="403"/>
      <c r="CZ122" s="403"/>
      <c r="DA122" s="403"/>
      <c r="DB122" s="403"/>
      <c r="DC122" s="403"/>
      <c r="DD122" s="403"/>
      <c r="DE122" s="403"/>
      <c r="DF122" s="699"/>
      <c r="DG122" s="633">
        <v>236746</v>
      </c>
      <c r="DH122" s="641"/>
      <c r="DI122" s="641"/>
      <c r="DJ122" s="641"/>
      <c r="DK122" s="641"/>
      <c r="DL122" s="641">
        <v>196399</v>
      </c>
      <c r="DM122" s="641"/>
      <c r="DN122" s="641"/>
      <c r="DO122" s="641"/>
      <c r="DP122" s="641"/>
      <c r="DQ122" s="641">
        <v>154478</v>
      </c>
      <c r="DR122" s="641"/>
      <c r="DS122" s="641"/>
      <c r="DT122" s="641"/>
      <c r="DU122" s="641"/>
      <c r="DV122" s="713">
        <v>3.5</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206</v>
      </c>
      <c r="AB123" s="446"/>
      <c r="AC123" s="446"/>
      <c r="AD123" s="446"/>
      <c r="AE123" s="499"/>
      <c r="AF123" s="515" t="s">
        <v>206</v>
      </c>
      <c r="AG123" s="446"/>
      <c r="AH123" s="446"/>
      <c r="AI123" s="446"/>
      <c r="AJ123" s="499"/>
      <c r="AK123" s="515" t="s">
        <v>206</v>
      </c>
      <c r="AL123" s="446"/>
      <c r="AM123" s="446"/>
      <c r="AN123" s="446"/>
      <c r="AO123" s="499"/>
      <c r="AP123" s="539" t="s">
        <v>206</v>
      </c>
      <c r="AQ123" s="547"/>
      <c r="AR123" s="547"/>
      <c r="AS123" s="547"/>
      <c r="AT123" s="557"/>
      <c r="AU123" s="573"/>
      <c r="AV123" s="582"/>
      <c r="AW123" s="582"/>
      <c r="AX123" s="582"/>
      <c r="AY123" s="582"/>
      <c r="AZ123" s="603" t="s">
        <v>278</v>
      </c>
      <c r="BA123" s="603"/>
      <c r="BB123" s="603"/>
      <c r="BC123" s="603"/>
      <c r="BD123" s="603"/>
      <c r="BE123" s="603"/>
      <c r="BF123" s="603"/>
      <c r="BG123" s="603"/>
      <c r="BH123" s="603"/>
      <c r="BI123" s="603"/>
      <c r="BJ123" s="603"/>
      <c r="BK123" s="603"/>
      <c r="BL123" s="603"/>
      <c r="BM123" s="603"/>
      <c r="BN123" s="603"/>
      <c r="BO123" s="468" t="s">
        <v>227</v>
      </c>
      <c r="BP123" s="629"/>
      <c r="BQ123" s="635">
        <v>12021168</v>
      </c>
      <c r="BR123" s="643"/>
      <c r="BS123" s="643"/>
      <c r="BT123" s="643"/>
      <c r="BU123" s="643"/>
      <c r="BV123" s="643">
        <v>12758265</v>
      </c>
      <c r="BW123" s="643"/>
      <c r="BX123" s="643"/>
      <c r="BY123" s="643"/>
      <c r="BZ123" s="643"/>
      <c r="CA123" s="643">
        <v>12467992</v>
      </c>
      <c r="CB123" s="643"/>
      <c r="CC123" s="643"/>
      <c r="CD123" s="643"/>
      <c r="CE123" s="643"/>
      <c r="CF123" s="544"/>
      <c r="CG123" s="552"/>
      <c r="CH123" s="552"/>
      <c r="CI123" s="552"/>
      <c r="CJ123" s="669"/>
      <c r="CK123" s="676"/>
      <c r="CL123" s="686"/>
      <c r="CM123" s="686"/>
      <c r="CN123" s="686"/>
      <c r="CO123" s="689"/>
      <c r="CP123" s="693" t="s">
        <v>481</v>
      </c>
      <c r="CQ123" s="403"/>
      <c r="CR123" s="403"/>
      <c r="CS123" s="403"/>
      <c r="CT123" s="403"/>
      <c r="CU123" s="403"/>
      <c r="CV123" s="403"/>
      <c r="CW123" s="403"/>
      <c r="CX123" s="403"/>
      <c r="CY123" s="403"/>
      <c r="CZ123" s="403"/>
      <c r="DA123" s="403"/>
      <c r="DB123" s="403"/>
      <c r="DC123" s="403"/>
      <c r="DD123" s="403"/>
      <c r="DE123" s="403"/>
      <c r="DF123" s="699"/>
      <c r="DG123" s="482">
        <v>21752</v>
      </c>
      <c r="DH123" s="446"/>
      <c r="DI123" s="446"/>
      <c r="DJ123" s="446"/>
      <c r="DK123" s="499"/>
      <c r="DL123" s="515">
        <v>17318</v>
      </c>
      <c r="DM123" s="446"/>
      <c r="DN123" s="446"/>
      <c r="DO123" s="446"/>
      <c r="DP123" s="499"/>
      <c r="DQ123" s="515">
        <v>11614</v>
      </c>
      <c r="DR123" s="446"/>
      <c r="DS123" s="446"/>
      <c r="DT123" s="446"/>
      <c r="DU123" s="499"/>
      <c r="DV123" s="539">
        <v>0.3</v>
      </c>
      <c r="DW123" s="547"/>
      <c r="DX123" s="547"/>
      <c r="DY123" s="547"/>
      <c r="DZ123" s="557"/>
    </row>
    <row r="124" spans="1:130" s="365" customFormat="1" ht="26.25" customHeight="1">
      <c r="A124" s="390"/>
      <c r="B124" s="413"/>
      <c r="C124" s="425" t="s">
        <v>345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206</v>
      </c>
      <c r="AB124" s="446"/>
      <c r="AC124" s="446"/>
      <c r="AD124" s="446"/>
      <c r="AE124" s="499"/>
      <c r="AF124" s="515" t="s">
        <v>206</v>
      </c>
      <c r="AG124" s="446"/>
      <c r="AH124" s="446"/>
      <c r="AI124" s="446"/>
      <c r="AJ124" s="499"/>
      <c r="AK124" s="515" t="s">
        <v>206</v>
      </c>
      <c r="AL124" s="446"/>
      <c r="AM124" s="446"/>
      <c r="AN124" s="446"/>
      <c r="AO124" s="499"/>
      <c r="AP124" s="539" t="s">
        <v>206</v>
      </c>
      <c r="AQ124" s="547"/>
      <c r="AR124" s="547"/>
      <c r="AS124" s="547"/>
      <c r="AT124" s="557"/>
      <c r="AU124" s="574" t="s">
        <v>506</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48.4</v>
      </c>
      <c r="BR124" s="644"/>
      <c r="BS124" s="644"/>
      <c r="BT124" s="644"/>
      <c r="BU124" s="644"/>
      <c r="BV124" s="644">
        <v>68.2</v>
      </c>
      <c r="BW124" s="644"/>
      <c r="BX124" s="644"/>
      <c r="BY124" s="644"/>
      <c r="BZ124" s="644"/>
      <c r="CA124" s="644">
        <v>61.7</v>
      </c>
      <c r="CB124" s="644"/>
      <c r="CC124" s="644"/>
      <c r="CD124" s="644"/>
      <c r="CE124" s="644"/>
      <c r="CF124" s="545"/>
      <c r="CG124" s="553"/>
      <c r="CH124" s="553"/>
      <c r="CI124" s="553"/>
      <c r="CJ124" s="670"/>
      <c r="CK124" s="677"/>
      <c r="CL124" s="677"/>
      <c r="CM124" s="677"/>
      <c r="CN124" s="677"/>
      <c r="CO124" s="690"/>
      <c r="CP124" s="693" t="s">
        <v>507</v>
      </c>
      <c r="CQ124" s="403"/>
      <c r="CR124" s="403"/>
      <c r="CS124" s="403"/>
      <c r="CT124" s="403"/>
      <c r="CU124" s="403"/>
      <c r="CV124" s="403"/>
      <c r="CW124" s="403"/>
      <c r="CX124" s="403"/>
      <c r="CY124" s="403"/>
      <c r="CZ124" s="403"/>
      <c r="DA124" s="403"/>
      <c r="DB124" s="403"/>
      <c r="DC124" s="403"/>
      <c r="DD124" s="403"/>
      <c r="DE124" s="403"/>
      <c r="DF124" s="699"/>
      <c r="DG124" s="484">
        <v>2640</v>
      </c>
      <c r="DH124" s="489"/>
      <c r="DI124" s="489"/>
      <c r="DJ124" s="489"/>
      <c r="DK124" s="501"/>
      <c r="DL124" s="517">
        <v>2555</v>
      </c>
      <c r="DM124" s="489"/>
      <c r="DN124" s="489"/>
      <c r="DO124" s="489"/>
      <c r="DP124" s="501"/>
      <c r="DQ124" s="517">
        <v>10817</v>
      </c>
      <c r="DR124" s="489"/>
      <c r="DS124" s="489"/>
      <c r="DT124" s="489"/>
      <c r="DU124" s="501"/>
      <c r="DV124" s="714">
        <v>0.2</v>
      </c>
      <c r="DW124" s="716"/>
      <c r="DX124" s="716"/>
      <c r="DY124" s="716"/>
      <c r="DZ124" s="723"/>
    </row>
    <row r="125" spans="1:130" s="365" customFormat="1" ht="26.25" customHeight="1">
      <c r="A125" s="390"/>
      <c r="B125" s="413"/>
      <c r="C125" s="425" t="s">
        <v>502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206</v>
      </c>
      <c r="AB125" s="446"/>
      <c r="AC125" s="446"/>
      <c r="AD125" s="446"/>
      <c r="AE125" s="499"/>
      <c r="AF125" s="515" t="s">
        <v>206</v>
      </c>
      <c r="AG125" s="446"/>
      <c r="AH125" s="446"/>
      <c r="AI125" s="446"/>
      <c r="AJ125" s="499"/>
      <c r="AK125" s="515" t="s">
        <v>206</v>
      </c>
      <c r="AL125" s="446"/>
      <c r="AM125" s="446"/>
      <c r="AN125" s="446"/>
      <c r="AO125" s="499"/>
      <c r="AP125" s="539" t="s">
        <v>206</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510</v>
      </c>
      <c r="CL125" s="685"/>
      <c r="CM125" s="685"/>
      <c r="CN125" s="685"/>
      <c r="CO125" s="688"/>
      <c r="CP125" s="424" t="s">
        <v>145</v>
      </c>
      <c r="CQ125" s="407"/>
      <c r="CR125" s="407"/>
      <c r="CS125" s="407"/>
      <c r="CT125" s="407"/>
      <c r="CU125" s="407"/>
      <c r="CV125" s="407"/>
      <c r="CW125" s="407"/>
      <c r="CX125" s="407"/>
      <c r="CY125" s="407"/>
      <c r="CZ125" s="407"/>
      <c r="DA125" s="407"/>
      <c r="DB125" s="407"/>
      <c r="DC125" s="407"/>
      <c r="DD125" s="407"/>
      <c r="DE125" s="407"/>
      <c r="DF125" s="470"/>
      <c r="DG125" s="632" t="s">
        <v>206</v>
      </c>
      <c r="DH125" s="640"/>
      <c r="DI125" s="640"/>
      <c r="DJ125" s="640"/>
      <c r="DK125" s="640"/>
      <c r="DL125" s="640" t="s">
        <v>206</v>
      </c>
      <c r="DM125" s="640"/>
      <c r="DN125" s="640"/>
      <c r="DO125" s="640"/>
      <c r="DP125" s="640"/>
      <c r="DQ125" s="640" t="s">
        <v>206</v>
      </c>
      <c r="DR125" s="640"/>
      <c r="DS125" s="640"/>
      <c r="DT125" s="640"/>
      <c r="DU125" s="640"/>
      <c r="DV125" s="712" t="s">
        <v>206</v>
      </c>
      <c r="DW125" s="712"/>
      <c r="DX125" s="712"/>
      <c r="DY125" s="712"/>
      <c r="DZ125" s="721"/>
    </row>
    <row r="126" spans="1:130" s="365" customFormat="1" ht="26.25" customHeight="1">
      <c r="A126" s="390"/>
      <c r="B126" s="413"/>
      <c r="C126" s="425" t="s">
        <v>503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206</v>
      </c>
      <c r="AB126" s="446"/>
      <c r="AC126" s="446"/>
      <c r="AD126" s="446"/>
      <c r="AE126" s="499"/>
      <c r="AF126" s="515" t="s">
        <v>206</v>
      </c>
      <c r="AG126" s="446"/>
      <c r="AH126" s="446"/>
      <c r="AI126" s="446"/>
      <c r="AJ126" s="499"/>
      <c r="AK126" s="515" t="s">
        <v>206</v>
      </c>
      <c r="AL126" s="446"/>
      <c r="AM126" s="446"/>
      <c r="AN126" s="446"/>
      <c r="AO126" s="499"/>
      <c r="AP126" s="539" t="s">
        <v>206</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436</v>
      </c>
      <c r="CQ126" s="378"/>
      <c r="CR126" s="378"/>
      <c r="CS126" s="378"/>
      <c r="CT126" s="378"/>
      <c r="CU126" s="378"/>
      <c r="CV126" s="378"/>
      <c r="CW126" s="378"/>
      <c r="CX126" s="378"/>
      <c r="CY126" s="378"/>
      <c r="CZ126" s="378"/>
      <c r="DA126" s="378"/>
      <c r="DB126" s="378"/>
      <c r="DC126" s="378"/>
      <c r="DD126" s="378"/>
      <c r="DE126" s="378"/>
      <c r="DF126" s="472"/>
      <c r="DG126" s="633" t="s">
        <v>206</v>
      </c>
      <c r="DH126" s="641"/>
      <c r="DI126" s="641"/>
      <c r="DJ126" s="641"/>
      <c r="DK126" s="641"/>
      <c r="DL126" s="641" t="s">
        <v>206</v>
      </c>
      <c r="DM126" s="641"/>
      <c r="DN126" s="641"/>
      <c r="DO126" s="641"/>
      <c r="DP126" s="641"/>
      <c r="DQ126" s="641" t="s">
        <v>206</v>
      </c>
      <c r="DR126" s="641"/>
      <c r="DS126" s="641"/>
      <c r="DT126" s="641"/>
      <c r="DU126" s="641"/>
      <c r="DV126" s="713" t="s">
        <v>206</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206</v>
      </c>
      <c r="AB127" s="446"/>
      <c r="AC127" s="446"/>
      <c r="AD127" s="446"/>
      <c r="AE127" s="499"/>
      <c r="AF127" s="515" t="s">
        <v>206</v>
      </c>
      <c r="AG127" s="446"/>
      <c r="AH127" s="446"/>
      <c r="AI127" s="446"/>
      <c r="AJ127" s="499"/>
      <c r="AK127" s="515" t="s">
        <v>206</v>
      </c>
      <c r="AL127" s="446"/>
      <c r="AM127" s="446"/>
      <c r="AN127" s="446"/>
      <c r="AO127" s="499"/>
      <c r="AP127" s="539" t="s">
        <v>206</v>
      </c>
      <c r="AQ127" s="547"/>
      <c r="AR127" s="547"/>
      <c r="AS127" s="547"/>
      <c r="AT127" s="557"/>
      <c r="AU127" s="378"/>
      <c r="AV127" s="378"/>
      <c r="AW127" s="378"/>
      <c r="AX127" s="584" t="s">
        <v>511</v>
      </c>
      <c r="AY127" s="593"/>
      <c r="AZ127" s="593"/>
      <c r="BA127" s="593"/>
      <c r="BB127" s="593"/>
      <c r="BC127" s="593"/>
      <c r="BD127" s="593"/>
      <c r="BE127" s="610"/>
      <c r="BF127" s="612" t="s">
        <v>459</v>
      </c>
      <c r="BG127" s="593"/>
      <c r="BH127" s="593"/>
      <c r="BI127" s="593"/>
      <c r="BJ127" s="593"/>
      <c r="BK127" s="593"/>
      <c r="BL127" s="610"/>
      <c r="BM127" s="612" t="s">
        <v>437</v>
      </c>
      <c r="BN127" s="593"/>
      <c r="BO127" s="593"/>
      <c r="BP127" s="593"/>
      <c r="BQ127" s="593"/>
      <c r="BR127" s="593"/>
      <c r="BS127" s="610"/>
      <c r="BT127" s="612" t="s">
        <v>423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420</v>
      </c>
      <c r="CQ127" s="378"/>
      <c r="CR127" s="378"/>
      <c r="CS127" s="378"/>
      <c r="CT127" s="378"/>
      <c r="CU127" s="378"/>
      <c r="CV127" s="378"/>
      <c r="CW127" s="378"/>
      <c r="CX127" s="378"/>
      <c r="CY127" s="378"/>
      <c r="CZ127" s="378"/>
      <c r="DA127" s="378"/>
      <c r="DB127" s="378"/>
      <c r="DC127" s="378"/>
      <c r="DD127" s="378"/>
      <c r="DE127" s="378"/>
      <c r="DF127" s="472"/>
      <c r="DG127" s="633" t="s">
        <v>206</v>
      </c>
      <c r="DH127" s="641"/>
      <c r="DI127" s="641"/>
      <c r="DJ127" s="641"/>
      <c r="DK127" s="641"/>
      <c r="DL127" s="641" t="s">
        <v>206</v>
      </c>
      <c r="DM127" s="641"/>
      <c r="DN127" s="641"/>
      <c r="DO127" s="641"/>
      <c r="DP127" s="641"/>
      <c r="DQ127" s="641" t="s">
        <v>206</v>
      </c>
      <c r="DR127" s="641"/>
      <c r="DS127" s="641"/>
      <c r="DT127" s="641"/>
      <c r="DU127" s="641"/>
      <c r="DV127" s="713" t="s">
        <v>206</v>
      </c>
      <c r="DW127" s="713"/>
      <c r="DX127" s="713"/>
      <c r="DY127" s="713"/>
      <c r="DZ127" s="722"/>
    </row>
    <row r="128" spans="1:130" s="365" customFormat="1" ht="26.25" customHeight="1">
      <c r="A128" s="392" t="s">
        <v>512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89794</v>
      </c>
      <c r="AB128" s="487"/>
      <c r="AC128" s="487"/>
      <c r="AD128" s="487"/>
      <c r="AE128" s="498"/>
      <c r="AF128" s="514">
        <v>111684</v>
      </c>
      <c r="AG128" s="487"/>
      <c r="AH128" s="487"/>
      <c r="AI128" s="487"/>
      <c r="AJ128" s="498"/>
      <c r="AK128" s="514">
        <v>86393</v>
      </c>
      <c r="AL128" s="487"/>
      <c r="AM128" s="487"/>
      <c r="AN128" s="487"/>
      <c r="AO128" s="498"/>
      <c r="AP128" s="541"/>
      <c r="AQ128" s="549"/>
      <c r="AR128" s="549"/>
      <c r="AS128" s="549"/>
      <c r="AT128" s="559"/>
      <c r="AU128" s="378"/>
      <c r="AV128" s="378"/>
      <c r="AW128" s="378"/>
      <c r="AX128" s="384" t="s">
        <v>313</v>
      </c>
      <c r="AY128" s="407"/>
      <c r="AZ128" s="407"/>
      <c r="BA128" s="407"/>
      <c r="BB128" s="407"/>
      <c r="BC128" s="407"/>
      <c r="BD128" s="407"/>
      <c r="BE128" s="470"/>
      <c r="BF128" s="613" t="s">
        <v>206</v>
      </c>
      <c r="BG128" s="617"/>
      <c r="BH128" s="617"/>
      <c r="BI128" s="617"/>
      <c r="BJ128" s="617"/>
      <c r="BK128" s="617"/>
      <c r="BL128" s="623"/>
      <c r="BM128" s="613">
        <v>14.95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412</v>
      </c>
      <c r="CQ128" s="381"/>
      <c r="CR128" s="381"/>
      <c r="CS128" s="381"/>
      <c r="CT128" s="381"/>
      <c r="CU128" s="381"/>
      <c r="CV128" s="381"/>
      <c r="CW128" s="381"/>
      <c r="CX128" s="381"/>
      <c r="CY128" s="381"/>
      <c r="CZ128" s="381"/>
      <c r="DA128" s="381"/>
      <c r="DB128" s="381"/>
      <c r="DC128" s="381"/>
      <c r="DD128" s="381"/>
      <c r="DE128" s="381"/>
      <c r="DF128" s="611"/>
      <c r="DG128" s="702" t="s">
        <v>206</v>
      </c>
      <c r="DH128" s="705"/>
      <c r="DI128" s="705"/>
      <c r="DJ128" s="705"/>
      <c r="DK128" s="705"/>
      <c r="DL128" s="705" t="s">
        <v>206</v>
      </c>
      <c r="DM128" s="705"/>
      <c r="DN128" s="705"/>
      <c r="DO128" s="705"/>
      <c r="DP128" s="705"/>
      <c r="DQ128" s="705" t="s">
        <v>206</v>
      </c>
      <c r="DR128" s="705"/>
      <c r="DS128" s="705"/>
      <c r="DT128" s="705"/>
      <c r="DU128" s="705"/>
      <c r="DV128" s="715" t="s">
        <v>206</v>
      </c>
      <c r="DW128" s="715"/>
      <c r="DX128" s="715"/>
      <c r="DY128" s="715"/>
      <c r="DZ128" s="724"/>
    </row>
    <row r="129" spans="1:131" s="365" customFormat="1" ht="26.25" customHeight="1">
      <c r="A129" s="385" t="s">
        <v>178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241</v>
      </c>
      <c r="X129" s="466"/>
      <c r="Y129" s="466"/>
      <c r="Z129" s="476"/>
      <c r="AA129" s="482">
        <v>5182592</v>
      </c>
      <c r="AB129" s="446"/>
      <c r="AC129" s="446"/>
      <c r="AD129" s="446"/>
      <c r="AE129" s="499"/>
      <c r="AF129" s="515">
        <v>5032621</v>
      </c>
      <c r="AG129" s="446"/>
      <c r="AH129" s="446"/>
      <c r="AI129" s="446"/>
      <c r="AJ129" s="499"/>
      <c r="AK129" s="515">
        <v>5076918</v>
      </c>
      <c r="AL129" s="446"/>
      <c r="AM129" s="446"/>
      <c r="AN129" s="446"/>
      <c r="AO129" s="499"/>
      <c r="AP129" s="542"/>
      <c r="AQ129" s="550"/>
      <c r="AR129" s="550"/>
      <c r="AS129" s="550"/>
      <c r="AT129" s="560"/>
      <c r="AU129" s="576"/>
      <c r="AV129" s="576"/>
      <c r="AW129" s="576"/>
      <c r="AX129" s="585" t="s">
        <v>123</v>
      </c>
      <c r="AY129" s="378"/>
      <c r="AZ129" s="378"/>
      <c r="BA129" s="378"/>
      <c r="BB129" s="378"/>
      <c r="BC129" s="378"/>
      <c r="BD129" s="378"/>
      <c r="BE129" s="472"/>
      <c r="BF129" s="614" t="s">
        <v>206</v>
      </c>
      <c r="BG129" s="618"/>
      <c r="BH129" s="618"/>
      <c r="BI129" s="618"/>
      <c r="BJ129" s="618"/>
      <c r="BK129" s="618"/>
      <c r="BL129" s="624"/>
      <c r="BM129" s="614">
        <v>19.95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513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514</v>
      </c>
      <c r="X130" s="466"/>
      <c r="Y130" s="466"/>
      <c r="Z130" s="476"/>
      <c r="AA130" s="482">
        <v>729066</v>
      </c>
      <c r="AB130" s="446"/>
      <c r="AC130" s="446"/>
      <c r="AD130" s="446"/>
      <c r="AE130" s="499"/>
      <c r="AF130" s="515">
        <v>716231</v>
      </c>
      <c r="AG130" s="446"/>
      <c r="AH130" s="446"/>
      <c r="AI130" s="446"/>
      <c r="AJ130" s="499"/>
      <c r="AK130" s="515">
        <v>703034</v>
      </c>
      <c r="AL130" s="446"/>
      <c r="AM130" s="446"/>
      <c r="AN130" s="446"/>
      <c r="AO130" s="499"/>
      <c r="AP130" s="542"/>
      <c r="AQ130" s="550"/>
      <c r="AR130" s="550"/>
      <c r="AS130" s="550"/>
      <c r="AT130" s="560"/>
      <c r="AU130" s="576"/>
      <c r="AV130" s="576"/>
      <c r="AW130" s="576"/>
      <c r="AX130" s="585" t="s">
        <v>449</v>
      </c>
      <c r="AY130" s="378"/>
      <c r="AZ130" s="378"/>
      <c r="BA130" s="378"/>
      <c r="BB130" s="378"/>
      <c r="BC130" s="378"/>
      <c r="BD130" s="378"/>
      <c r="BE130" s="472"/>
      <c r="BF130" s="615">
        <v>10.4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180</v>
      </c>
      <c r="X131" s="467"/>
      <c r="Y131" s="467"/>
      <c r="Z131" s="477"/>
      <c r="AA131" s="484">
        <v>4453526</v>
      </c>
      <c r="AB131" s="489"/>
      <c r="AC131" s="489"/>
      <c r="AD131" s="489"/>
      <c r="AE131" s="501"/>
      <c r="AF131" s="517">
        <v>4316390</v>
      </c>
      <c r="AG131" s="489"/>
      <c r="AH131" s="489"/>
      <c r="AI131" s="489"/>
      <c r="AJ131" s="501"/>
      <c r="AK131" s="517">
        <v>4373884</v>
      </c>
      <c r="AL131" s="489"/>
      <c r="AM131" s="489"/>
      <c r="AN131" s="489"/>
      <c r="AO131" s="501"/>
      <c r="AP131" s="543"/>
      <c r="AQ131" s="551"/>
      <c r="AR131" s="551"/>
      <c r="AS131" s="551"/>
      <c r="AT131" s="561"/>
      <c r="AU131" s="576"/>
      <c r="AV131" s="576"/>
      <c r="AW131" s="576"/>
      <c r="AX131" s="586" t="s">
        <v>66</v>
      </c>
      <c r="AY131" s="381"/>
      <c r="AZ131" s="381"/>
      <c r="BA131" s="381"/>
      <c r="BB131" s="381"/>
      <c r="BC131" s="381"/>
      <c r="BD131" s="381"/>
      <c r="BE131" s="611"/>
      <c r="BF131" s="616">
        <v>61.7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515</v>
      </c>
      <c r="W132" s="462"/>
      <c r="X132" s="462"/>
      <c r="Y132" s="462"/>
      <c r="Z132" s="478"/>
      <c r="AA132" s="485">
        <v>11.140543470000001</v>
      </c>
      <c r="AB132" s="490"/>
      <c r="AC132" s="490"/>
      <c r="AD132" s="490"/>
      <c r="AE132" s="502"/>
      <c r="AF132" s="518">
        <v>9.8598829109999997</v>
      </c>
      <c r="AG132" s="490"/>
      <c r="AH132" s="490"/>
      <c r="AI132" s="490"/>
      <c r="AJ132" s="502"/>
      <c r="AK132" s="518">
        <v>10.33959748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92</v>
      </c>
      <c r="W133" s="404"/>
      <c r="X133" s="404"/>
      <c r="Y133" s="404"/>
      <c r="Z133" s="479"/>
      <c r="AA133" s="486">
        <v>12</v>
      </c>
      <c r="AB133" s="491"/>
      <c r="AC133" s="491"/>
      <c r="AD133" s="491"/>
      <c r="AE133" s="503"/>
      <c r="AF133" s="486">
        <v>10.9</v>
      </c>
      <c r="AG133" s="491"/>
      <c r="AH133" s="491"/>
      <c r="AI133" s="491"/>
      <c r="AJ133" s="503"/>
      <c r="AK133" s="486">
        <v>10.4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Dy2c/zEHvpLU+nklhjnQqjqVNgykKYLaENPHEc4clbon5CKxGO/DGuWD+yuIFlfJkOT18MdHQMjM2fhGfXvuVA==" saltValue="HBg398wcAHhmeQVgUThuD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0" zoomScaleNormal="85" zoomScaleSheetLayoutView="80" workbookViewId="0"/>
  </sheetViews>
  <sheetFormatPr defaultColWidth="0" defaultRowHeight="13.5" customHeight="1" zeroHeight="1"/>
  <cols>
    <col min="1" max="120" width="2.777343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106</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W6eAEkDInWKUZrmjVdr5SZKFxDuoPT06aZLzoaMMly6yCugIJbAaDoTq75MEP62zo8wnDO1IlDl2M3koFIuEEA==" saltValue="KoeA2x8DveTIQEf2vNHBs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0" zoomScaleNormal="80" zoomScaleSheetLayoutView="55" workbookViewId="0"/>
  </sheetViews>
  <sheetFormatPr defaultColWidth="0" defaultRowHeight="13.5" customHeight="1" zeroHeight="1"/>
  <cols>
    <col min="1" max="116" width="2.6640625" style="725" customWidth="1"/>
    <col min="117" max="16384" width="9" style="726" hidden="1" customWidth="1"/>
  </cols>
  <sheetData>
    <row r="1" spans="2:116" ht="13.2">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2"/>
    <row r="3" spans="2:116" ht="13.2"/>
    <row r="4" spans="2:116" ht="13.2">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2">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2"/>
    <row r="20" spans="9:116" ht="13.2"/>
    <row r="21" spans="9:116" ht="13.2">
      <c r="DL21" s="726"/>
    </row>
    <row r="22" spans="9:116" ht="13.2">
      <c r="DI22" s="726"/>
      <c r="DJ22" s="726"/>
      <c r="DK22" s="726"/>
      <c r="DL22" s="726"/>
    </row>
    <row r="23" spans="9:116" ht="13.2">
      <c r="CY23" s="726"/>
      <c r="CZ23" s="726"/>
      <c r="DA23" s="726"/>
      <c r="DB23" s="726"/>
      <c r="DC23" s="726"/>
      <c r="DD23" s="726"/>
      <c r="DE23" s="726"/>
      <c r="DF23" s="726"/>
      <c r="DG23" s="726"/>
      <c r="DH23" s="726"/>
      <c r="DI23" s="726"/>
      <c r="DJ23" s="726"/>
      <c r="DK23" s="726"/>
      <c r="DL23" s="726"/>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726"/>
      <c r="DA35" s="726"/>
      <c r="DB35" s="726"/>
      <c r="DC35" s="726"/>
      <c r="DD35" s="726"/>
      <c r="DE35" s="726"/>
      <c r="DF35" s="726"/>
      <c r="DG35" s="726"/>
      <c r="DH35" s="726"/>
      <c r="DI35" s="726"/>
      <c r="DJ35" s="726"/>
      <c r="DK35" s="726"/>
      <c r="DL35" s="726"/>
    </row>
    <row r="36" spans="15:116" ht="13.2"/>
    <row r="37" spans="15:116" ht="13.2">
      <c r="DL37" s="726"/>
    </row>
    <row r="38" spans="15:116" ht="13.2">
      <c r="DI38" s="726"/>
      <c r="DJ38" s="726"/>
      <c r="DK38" s="726"/>
      <c r="DL38" s="726"/>
    </row>
    <row r="39" spans="15:116" ht="13.2"/>
    <row r="40" spans="15:116" ht="13.2"/>
    <row r="41" spans="15:116" ht="13.2"/>
    <row r="42" spans="15:116" ht="13.2"/>
    <row r="43" spans="15:116" ht="13.2">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2">
      <c r="DL44" s="726"/>
    </row>
    <row r="45" spans="15:116" ht="13.2"/>
    <row r="46" spans="15:116" ht="13.2">
      <c r="DA46" s="726"/>
      <c r="DB46" s="726"/>
      <c r="DC46" s="726"/>
      <c r="DD46" s="726"/>
      <c r="DE46" s="726"/>
      <c r="DF46" s="726"/>
      <c r="DG46" s="726"/>
      <c r="DH46" s="726"/>
      <c r="DI46" s="726"/>
      <c r="DJ46" s="726"/>
      <c r="DK46" s="726"/>
      <c r="DL46" s="726"/>
    </row>
    <row r="47" spans="15:116" ht="13.2"/>
    <row r="48" spans="15:116" ht="13.2"/>
    <row r="49" spans="104:116" ht="13.2"/>
    <row r="50" spans="104:116" ht="13.2">
      <c r="CZ50" s="726"/>
      <c r="DA50" s="726"/>
      <c r="DB50" s="726"/>
      <c r="DC50" s="726"/>
      <c r="DD50" s="726"/>
      <c r="DE50" s="726"/>
      <c r="DF50" s="726"/>
      <c r="DG50" s="726"/>
      <c r="DH50" s="726"/>
      <c r="DI50" s="726"/>
      <c r="DJ50" s="726"/>
      <c r="DK50" s="726"/>
      <c r="DL50" s="726"/>
    </row>
    <row r="51" spans="104:116" ht="13.2"/>
    <row r="52" spans="104:116" ht="13.2"/>
    <row r="53" spans="104:116" ht="13.2">
      <c r="DL53" s="726"/>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726"/>
      <c r="DD67" s="726"/>
      <c r="DE67" s="726"/>
      <c r="DF67" s="726"/>
      <c r="DG67" s="726"/>
      <c r="DH67" s="726"/>
      <c r="DI67" s="726"/>
      <c r="DJ67" s="726"/>
      <c r="DK67" s="726"/>
      <c r="DL67" s="726"/>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LQnNkCUMwwnqJToLNyBsNZq26EXPe/UXpgKizUFufdSIDsoZRTYTHF3v1CjyW88iEZ3El2yMbU/XtG8z/ilMtg==" saltValue="pETeiLuWqulQgw08Pr/pJg==" spinCount="100000" sheet="1" objects="1" scenarios="1"/>
  <phoneticPr fontId="6"/>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SheetLayoutView="100" workbookViewId="0"/>
  </sheetViews>
  <sheetFormatPr defaultColWidth="0" defaultRowHeight="13.5" customHeight="1" zeroHeight="1"/>
  <cols>
    <col min="1" max="36" width="2.44140625" style="363" customWidth="1"/>
    <col min="37" max="44" width="17" style="363" customWidth="1"/>
    <col min="45" max="45" width="6.109375" style="727" customWidth="1"/>
    <col min="46" max="46" width="3" style="728" customWidth="1"/>
    <col min="47" max="47" width="19.109375" style="363" hidden="1" customWidth="1"/>
    <col min="48" max="52" width="12.6640625" style="363" hidden="1" customWidth="1"/>
    <col min="53" max="16384" width="8.6640625" style="363" hidden="1" customWidth="1"/>
  </cols>
  <sheetData>
    <row r="1" spans="1:46" ht="13.2">
      <c r="AS1" s="829"/>
      <c r="AT1" s="829"/>
    </row>
    <row r="2" spans="1:46" ht="13.2">
      <c r="AS2" s="829"/>
      <c r="AT2" s="829"/>
    </row>
    <row r="3" spans="1:46" ht="13.2">
      <c r="AS3" s="829"/>
      <c r="AT3" s="829"/>
    </row>
    <row r="4" spans="1:46" ht="13.2">
      <c r="AS4" s="829"/>
      <c r="AT4" s="829"/>
    </row>
    <row r="5" spans="1:46" ht="16.2">
      <c r="A5" s="730" t="s">
        <v>516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ht="13.2">
      <c r="A6" s="728"/>
      <c r="AK6" s="729" t="s">
        <v>337</v>
      </c>
      <c r="AL6" s="729"/>
      <c r="AM6" s="729"/>
      <c r="AN6" s="729"/>
    </row>
    <row r="7" spans="1:46" ht="13.5" customHeight="1">
      <c r="A7" s="728"/>
      <c r="AK7" s="740"/>
      <c r="AL7" s="753"/>
      <c r="AM7" s="753"/>
      <c r="AN7" s="770"/>
      <c r="AO7" s="783" t="s">
        <v>93</v>
      </c>
      <c r="AP7" s="795"/>
      <c r="AQ7" s="806" t="s">
        <v>517</v>
      </c>
      <c r="AR7" s="820"/>
    </row>
    <row r="8" spans="1:46" ht="13.2">
      <c r="A8" s="728"/>
      <c r="AK8" s="741"/>
      <c r="AL8" s="754"/>
      <c r="AM8" s="754"/>
      <c r="AN8" s="771"/>
      <c r="AO8" s="784"/>
      <c r="AP8" s="796" t="s">
        <v>518</v>
      </c>
      <c r="AQ8" s="807" t="s">
        <v>519</v>
      </c>
      <c r="AR8" s="821" t="s">
        <v>520</v>
      </c>
    </row>
    <row r="9" spans="1:46" ht="13.2">
      <c r="A9" s="728"/>
      <c r="AK9" s="742" t="s">
        <v>521</v>
      </c>
      <c r="AL9" s="755"/>
      <c r="AM9" s="755"/>
      <c r="AN9" s="772"/>
      <c r="AO9" s="785">
        <v>1530184</v>
      </c>
      <c r="AP9" s="785">
        <v>108316</v>
      </c>
      <c r="AQ9" s="808">
        <v>111034</v>
      </c>
      <c r="AR9" s="822">
        <v>-2.4</v>
      </c>
    </row>
    <row r="10" spans="1:46" ht="13.5" customHeight="1">
      <c r="A10" s="728"/>
      <c r="AK10" s="742" t="s">
        <v>213</v>
      </c>
      <c r="AL10" s="755"/>
      <c r="AM10" s="755"/>
      <c r="AN10" s="772"/>
      <c r="AO10" s="786">
        <v>306815</v>
      </c>
      <c r="AP10" s="786">
        <v>21718</v>
      </c>
      <c r="AQ10" s="809">
        <v>15617</v>
      </c>
      <c r="AR10" s="823">
        <v>39.1</v>
      </c>
    </row>
    <row r="11" spans="1:46" ht="13.5" customHeight="1">
      <c r="A11" s="728"/>
      <c r="AK11" s="742" t="s">
        <v>409</v>
      </c>
      <c r="AL11" s="755"/>
      <c r="AM11" s="755"/>
      <c r="AN11" s="772"/>
      <c r="AO11" s="786">
        <v>21189</v>
      </c>
      <c r="AP11" s="786">
        <v>1500</v>
      </c>
      <c r="AQ11" s="809">
        <v>1538</v>
      </c>
      <c r="AR11" s="823">
        <v>-2.5</v>
      </c>
    </row>
    <row r="12" spans="1:46" ht="13.5" customHeight="1">
      <c r="A12" s="728"/>
      <c r="AK12" s="742" t="s">
        <v>136</v>
      </c>
      <c r="AL12" s="755"/>
      <c r="AM12" s="755"/>
      <c r="AN12" s="772"/>
      <c r="AO12" s="786" t="s">
        <v>206</v>
      </c>
      <c r="AP12" s="786" t="s">
        <v>206</v>
      </c>
      <c r="AQ12" s="809">
        <v>0</v>
      </c>
      <c r="AR12" s="823" t="s">
        <v>206</v>
      </c>
    </row>
    <row r="13" spans="1:46" ht="13.5" customHeight="1">
      <c r="A13" s="728"/>
      <c r="AK13" s="742" t="s">
        <v>522</v>
      </c>
      <c r="AL13" s="755"/>
      <c r="AM13" s="755"/>
      <c r="AN13" s="772"/>
      <c r="AO13" s="786">
        <v>72604</v>
      </c>
      <c r="AP13" s="786">
        <v>5139</v>
      </c>
      <c r="AQ13" s="809">
        <v>4378</v>
      </c>
      <c r="AR13" s="823">
        <v>17.399999999999999</v>
      </c>
    </row>
    <row r="14" spans="1:46" ht="13.5" customHeight="1">
      <c r="A14" s="728"/>
      <c r="AK14" s="742" t="s">
        <v>523</v>
      </c>
      <c r="AL14" s="755"/>
      <c r="AM14" s="755"/>
      <c r="AN14" s="772"/>
      <c r="AO14" s="786" t="s">
        <v>206</v>
      </c>
      <c r="AP14" s="786" t="s">
        <v>206</v>
      </c>
      <c r="AQ14" s="809">
        <v>2499</v>
      </c>
      <c r="AR14" s="823" t="s">
        <v>206</v>
      </c>
    </row>
    <row r="15" spans="1:46" ht="13.5" customHeight="1">
      <c r="A15" s="728"/>
      <c r="AK15" s="743" t="s">
        <v>315</v>
      </c>
      <c r="AL15" s="756"/>
      <c r="AM15" s="756"/>
      <c r="AN15" s="773"/>
      <c r="AO15" s="786">
        <v>-110666</v>
      </c>
      <c r="AP15" s="786">
        <v>-7834</v>
      </c>
      <c r="AQ15" s="809">
        <v>-6867</v>
      </c>
      <c r="AR15" s="823">
        <v>14.1</v>
      </c>
    </row>
    <row r="16" spans="1:46" ht="13.2">
      <c r="A16" s="728"/>
      <c r="AK16" s="743" t="s">
        <v>278</v>
      </c>
      <c r="AL16" s="756"/>
      <c r="AM16" s="756"/>
      <c r="AN16" s="773"/>
      <c r="AO16" s="786">
        <v>1820126</v>
      </c>
      <c r="AP16" s="786">
        <v>128840</v>
      </c>
      <c r="AQ16" s="809">
        <v>128199</v>
      </c>
      <c r="AR16" s="823">
        <v>0.5</v>
      </c>
    </row>
    <row r="17" spans="1:46" ht="13.2">
      <c r="A17" s="728"/>
    </row>
    <row r="18" spans="1:46" ht="13.2">
      <c r="A18" s="728"/>
      <c r="AQ18" s="801"/>
      <c r="AR18" s="801"/>
    </row>
    <row r="19" spans="1:46" ht="13.2">
      <c r="A19" s="728"/>
      <c r="AK19" s="363" t="s">
        <v>193</v>
      </c>
    </row>
    <row r="20" spans="1:46" ht="13.2">
      <c r="A20" s="728"/>
      <c r="AK20" s="744"/>
      <c r="AL20" s="757"/>
      <c r="AM20" s="757"/>
      <c r="AN20" s="774"/>
      <c r="AO20" s="787" t="s">
        <v>524</v>
      </c>
      <c r="AP20" s="797" t="s">
        <v>341</v>
      </c>
      <c r="AQ20" s="810" t="s">
        <v>43</v>
      </c>
      <c r="AR20" s="824"/>
    </row>
    <row r="21" spans="1:46" s="729" customFormat="1" ht="13.2">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525</v>
      </c>
      <c r="AL21" s="758"/>
      <c r="AM21" s="758"/>
      <c r="AN21" s="775"/>
      <c r="AO21" s="788">
        <v>10.55</v>
      </c>
      <c r="AP21" s="798">
        <v>10.85</v>
      </c>
      <c r="AQ21" s="811">
        <v>-0.3</v>
      </c>
      <c r="AR21" s="729"/>
      <c r="AS21" s="831"/>
      <c r="AT21" s="731"/>
    </row>
    <row r="22" spans="1:46" s="729" customFormat="1" ht="13.2">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526</v>
      </c>
      <c r="AL22" s="758"/>
      <c r="AM22" s="758"/>
      <c r="AN22" s="775"/>
      <c r="AO22" s="789">
        <v>97</v>
      </c>
      <c r="AP22" s="799">
        <v>96.2</v>
      </c>
      <c r="AQ22" s="812">
        <v>0.8</v>
      </c>
      <c r="AR22" s="801"/>
      <c r="AS22" s="831"/>
      <c r="AT22" s="731"/>
    </row>
    <row r="23" spans="1:46" s="729" customFormat="1" ht="13.2">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ht="13.2">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ht="13.2">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ht="13.2">
      <c r="A26" s="733" t="s">
        <v>527</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ht="13.2">
      <c r="A27" s="734"/>
      <c r="AS27" s="829"/>
      <c r="AT27" s="829"/>
    </row>
    <row r="28" spans="1:46" ht="16.2">
      <c r="A28" s="730" t="s">
        <v>268</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ht="13.2">
      <c r="A29" s="728"/>
      <c r="AK29" s="729" t="s">
        <v>63</v>
      </c>
      <c r="AL29" s="729"/>
      <c r="AM29" s="729"/>
      <c r="AN29" s="729"/>
      <c r="AS29" s="834"/>
    </row>
    <row r="30" spans="1:46" ht="13.5" customHeight="1">
      <c r="A30" s="728"/>
      <c r="AK30" s="740"/>
      <c r="AL30" s="753"/>
      <c r="AM30" s="753"/>
      <c r="AN30" s="770"/>
      <c r="AO30" s="783" t="s">
        <v>93</v>
      </c>
      <c r="AP30" s="795"/>
      <c r="AQ30" s="806" t="s">
        <v>517</v>
      </c>
      <c r="AR30" s="820"/>
    </row>
    <row r="31" spans="1:46" ht="13.2">
      <c r="A31" s="728"/>
      <c r="AK31" s="741"/>
      <c r="AL31" s="754"/>
      <c r="AM31" s="754"/>
      <c r="AN31" s="771"/>
      <c r="AO31" s="784"/>
      <c r="AP31" s="796" t="s">
        <v>518</v>
      </c>
      <c r="AQ31" s="807" t="s">
        <v>519</v>
      </c>
      <c r="AR31" s="821" t="s">
        <v>520</v>
      </c>
    </row>
    <row r="32" spans="1:46" ht="27" customHeight="1">
      <c r="A32" s="728"/>
      <c r="AK32" s="746" t="s">
        <v>528</v>
      </c>
      <c r="AL32" s="759"/>
      <c r="AM32" s="759"/>
      <c r="AN32" s="776"/>
      <c r="AO32" s="786">
        <v>793707</v>
      </c>
      <c r="AP32" s="786">
        <v>56184</v>
      </c>
      <c r="AQ32" s="813">
        <v>62185</v>
      </c>
      <c r="AR32" s="823">
        <v>-9.6999999999999993</v>
      </c>
    </row>
    <row r="33" spans="1:46" ht="13.5" customHeight="1">
      <c r="A33" s="728"/>
      <c r="AK33" s="746" t="s">
        <v>144</v>
      </c>
      <c r="AL33" s="759"/>
      <c r="AM33" s="759"/>
      <c r="AN33" s="776"/>
      <c r="AO33" s="786" t="s">
        <v>206</v>
      </c>
      <c r="AP33" s="786" t="s">
        <v>206</v>
      </c>
      <c r="AQ33" s="813" t="s">
        <v>206</v>
      </c>
      <c r="AR33" s="823" t="s">
        <v>206</v>
      </c>
    </row>
    <row r="34" spans="1:46" ht="27" customHeight="1">
      <c r="A34" s="728"/>
      <c r="AK34" s="746" t="s">
        <v>530</v>
      </c>
      <c r="AL34" s="759"/>
      <c r="AM34" s="759"/>
      <c r="AN34" s="776"/>
      <c r="AO34" s="786" t="s">
        <v>206</v>
      </c>
      <c r="AP34" s="786" t="s">
        <v>206</v>
      </c>
      <c r="AQ34" s="813" t="s">
        <v>206</v>
      </c>
      <c r="AR34" s="823" t="s">
        <v>206</v>
      </c>
    </row>
    <row r="35" spans="1:46" ht="27" customHeight="1">
      <c r="A35" s="728"/>
      <c r="AK35" s="746" t="s">
        <v>531</v>
      </c>
      <c r="AL35" s="759"/>
      <c r="AM35" s="759"/>
      <c r="AN35" s="776"/>
      <c r="AO35" s="786">
        <v>371064</v>
      </c>
      <c r="AP35" s="786">
        <v>26266</v>
      </c>
      <c r="AQ35" s="813">
        <v>15497</v>
      </c>
      <c r="AR35" s="823">
        <v>69.5</v>
      </c>
    </row>
    <row r="36" spans="1:46" ht="27" customHeight="1">
      <c r="A36" s="728"/>
      <c r="AK36" s="746" t="s">
        <v>39</v>
      </c>
      <c r="AL36" s="759"/>
      <c r="AM36" s="759"/>
      <c r="AN36" s="776"/>
      <c r="AO36" s="786">
        <v>76898</v>
      </c>
      <c r="AP36" s="786">
        <v>5443</v>
      </c>
      <c r="AQ36" s="813">
        <v>3842</v>
      </c>
      <c r="AR36" s="823">
        <v>41.7</v>
      </c>
    </row>
    <row r="37" spans="1:46" ht="13.5" customHeight="1">
      <c r="A37" s="728"/>
      <c r="AK37" s="746" t="s">
        <v>355</v>
      </c>
      <c r="AL37" s="759"/>
      <c r="AM37" s="759"/>
      <c r="AN37" s="776"/>
      <c r="AO37" s="786" t="s">
        <v>206</v>
      </c>
      <c r="AP37" s="786" t="s">
        <v>206</v>
      </c>
      <c r="AQ37" s="813">
        <v>306</v>
      </c>
      <c r="AR37" s="823" t="s">
        <v>206</v>
      </c>
    </row>
    <row r="38" spans="1:46" ht="27" customHeight="1">
      <c r="A38" s="728"/>
      <c r="AK38" s="747" t="s">
        <v>532</v>
      </c>
      <c r="AL38" s="760"/>
      <c r="AM38" s="760"/>
      <c r="AN38" s="777"/>
      <c r="AO38" s="790" t="s">
        <v>206</v>
      </c>
      <c r="AP38" s="790" t="s">
        <v>206</v>
      </c>
      <c r="AQ38" s="814">
        <v>4</v>
      </c>
      <c r="AR38" s="812" t="s">
        <v>206</v>
      </c>
      <c r="AS38" s="834"/>
    </row>
    <row r="39" spans="1:46" ht="13.2">
      <c r="A39" s="728"/>
      <c r="AK39" s="747" t="s">
        <v>90</v>
      </c>
      <c r="AL39" s="760"/>
      <c r="AM39" s="760"/>
      <c r="AN39" s="777"/>
      <c r="AO39" s="786">
        <v>-86393</v>
      </c>
      <c r="AP39" s="786">
        <v>-6115</v>
      </c>
      <c r="AQ39" s="813">
        <v>-2250</v>
      </c>
      <c r="AR39" s="823">
        <v>171.8</v>
      </c>
      <c r="AS39" s="834"/>
    </row>
    <row r="40" spans="1:46" ht="27" customHeight="1">
      <c r="A40" s="728"/>
      <c r="AK40" s="746" t="s">
        <v>533</v>
      </c>
      <c r="AL40" s="759"/>
      <c r="AM40" s="759"/>
      <c r="AN40" s="776"/>
      <c r="AO40" s="786">
        <v>-703034</v>
      </c>
      <c r="AP40" s="786">
        <v>-49765</v>
      </c>
      <c r="AQ40" s="813">
        <v>-52332</v>
      </c>
      <c r="AR40" s="823">
        <v>-4.9000000000000004</v>
      </c>
      <c r="AS40" s="834"/>
    </row>
    <row r="41" spans="1:46" ht="13.2">
      <c r="A41" s="728"/>
      <c r="AK41" s="748" t="s">
        <v>396</v>
      </c>
      <c r="AL41" s="761"/>
      <c r="AM41" s="761"/>
      <c r="AN41" s="778"/>
      <c r="AO41" s="786">
        <v>452242</v>
      </c>
      <c r="AP41" s="786">
        <v>32013</v>
      </c>
      <c r="AQ41" s="813">
        <v>27253</v>
      </c>
      <c r="AR41" s="823">
        <v>17.5</v>
      </c>
      <c r="AS41" s="834"/>
    </row>
    <row r="42" spans="1:46" ht="13.2">
      <c r="A42" s="728"/>
      <c r="AK42" s="749"/>
      <c r="AQ42" s="801"/>
      <c r="AR42" s="801"/>
      <c r="AS42" s="834"/>
    </row>
    <row r="43" spans="1:46" ht="13.2">
      <c r="A43" s="728"/>
      <c r="AP43" s="802"/>
      <c r="AQ43" s="801"/>
      <c r="AS43" s="834"/>
    </row>
    <row r="44" spans="1:46" ht="13.2">
      <c r="A44" s="728"/>
      <c r="AQ44" s="801"/>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534</v>
      </c>
    </row>
    <row r="48" spans="1:46" ht="13.2">
      <c r="A48" s="728"/>
      <c r="AK48" s="736" t="s">
        <v>535</v>
      </c>
      <c r="AL48" s="736"/>
      <c r="AM48" s="736"/>
      <c r="AN48" s="736"/>
      <c r="AO48" s="736"/>
      <c r="AP48" s="736"/>
      <c r="AQ48" s="800"/>
      <c r="AR48" s="736"/>
    </row>
    <row r="49" spans="1:44" ht="13.5" customHeight="1">
      <c r="A49" s="728"/>
      <c r="AK49" s="750"/>
      <c r="AL49" s="762"/>
      <c r="AM49" s="766" t="s">
        <v>93</v>
      </c>
      <c r="AN49" s="779" t="s">
        <v>460</v>
      </c>
      <c r="AO49" s="791"/>
      <c r="AP49" s="791"/>
      <c r="AQ49" s="791"/>
      <c r="AR49" s="825"/>
    </row>
    <row r="50" spans="1:44" ht="13.2">
      <c r="A50" s="728"/>
      <c r="AK50" s="751"/>
      <c r="AL50" s="763"/>
      <c r="AM50" s="767"/>
      <c r="AN50" s="780" t="s">
        <v>508</v>
      </c>
      <c r="AO50" s="792" t="s">
        <v>509</v>
      </c>
      <c r="AP50" s="803" t="s">
        <v>536</v>
      </c>
      <c r="AQ50" s="816" t="s">
        <v>391</v>
      </c>
      <c r="AR50" s="826" t="s">
        <v>537</v>
      </c>
    </row>
    <row r="51" spans="1:44" ht="13.2">
      <c r="A51" s="728"/>
      <c r="AK51" s="750" t="s">
        <v>538</v>
      </c>
      <c r="AL51" s="762"/>
      <c r="AM51" s="768">
        <v>1669876</v>
      </c>
      <c r="AN51" s="781">
        <v>111548</v>
      </c>
      <c r="AO51" s="793">
        <v>11.7</v>
      </c>
      <c r="AP51" s="804">
        <v>87464</v>
      </c>
      <c r="AQ51" s="817">
        <v>19</v>
      </c>
      <c r="AR51" s="827">
        <v>-7.3</v>
      </c>
    </row>
    <row r="52" spans="1:44" ht="13.2">
      <c r="A52" s="728"/>
      <c r="AK52" s="752"/>
      <c r="AL52" s="764" t="s">
        <v>279</v>
      </c>
      <c r="AM52" s="769">
        <v>736153</v>
      </c>
      <c r="AN52" s="782">
        <v>49175</v>
      </c>
      <c r="AO52" s="794">
        <v>-23.7</v>
      </c>
      <c r="AP52" s="805">
        <v>47479</v>
      </c>
      <c r="AQ52" s="818">
        <v>10.199999999999999</v>
      </c>
      <c r="AR52" s="828">
        <v>-33.9</v>
      </c>
    </row>
    <row r="53" spans="1:44" ht="13.2">
      <c r="A53" s="728"/>
      <c r="AK53" s="750" t="s">
        <v>497</v>
      </c>
      <c r="AL53" s="762"/>
      <c r="AM53" s="768">
        <v>2149591</v>
      </c>
      <c r="AN53" s="781">
        <v>146400</v>
      </c>
      <c r="AO53" s="793">
        <v>31.2</v>
      </c>
      <c r="AP53" s="804">
        <v>117234</v>
      </c>
      <c r="AQ53" s="817">
        <v>34</v>
      </c>
      <c r="AR53" s="827">
        <v>-2.8</v>
      </c>
    </row>
    <row r="54" spans="1:44" ht="13.2">
      <c r="A54" s="728"/>
      <c r="AK54" s="752"/>
      <c r="AL54" s="764" t="s">
        <v>279</v>
      </c>
      <c r="AM54" s="769">
        <v>1051985</v>
      </c>
      <c r="AN54" s="782">
        <v>71646</v>
      </c>
      <c r="AO54" s="794">
        <v>45.7</v>
      </c>
      <c r="AP54" s="805">
        <v>59796</v>
      </c>
      <c r="AQ54" s="818">
        <v>25.9</v>
      </c>
      <c r="AR54" s="828">
        <v>19.8</v>
      </c>
    </row>
    <row r="55" spans="1:44" ht="13.2">
      <c r="A55" s="728"/>
      <c r="AK55" s="750" t="s">
        <v>539</v>
      </c>
      <c r="AL55" s="762"/>
      <c r="AM55" s="768">
        <v>1734316</v>
      </c>
      <c r="AN55" s="781">
        <v>119815</v>
      </c>
      <c r="AO55" s="793">
        <v>-18.2</v>
      </c>
      <c r="AP55" s="804">
        <v>97758</v>
      </c>
      <c r="AQ55" s="817">
        <v>-16.600000000000001</v>
      </c>
      <c r="AR55" s="827">
        <v>-1.6</v>
      </c>
    </row>
    <row r="56" spans="1:44" ht="13.2">
      <c r="A56" s="728"/>
      <c r="AK56" s="752"/>
      <c r="AL56" s="764" t="s">
        <v>279</v>
      </c>
      <c r="AM56" s="769">
        <v>861683</v>
      </c>
      <c r="AN56" s="782">
        <v>59529</v>
      </c>
      <c r="AO56" s="794">
        <v>-16.899999999999999</v>
      </c>
      <c r="AP56" s="805">
        <v>45946</v>
      </c>
      <c r="AQ56" s="818">
        <v>-23.2</v>
      </c>
      <c r="AR56" s="828">
        <v>6.3</v>
      </c>
    </row>
    <row r="57" spans="1:44" ht="13.2">
      <c r="A57" s="728"/>
      <c r="AK57" s="750" t="s">
        <v>139</v>
      </c>
      <c r="AL57" s="762"/>
      <c r="AM57" s="768">
        <v>3275071</v>
      </c>
      <c r="AN57" s="781">
        <v>228387</v>
      </c>
      <c r="AO57" s="793">
        <v>90.6</v>
      </c>
      <c r="AP57" s="804">
        <v>91338</v>
      </c>
      <c r="AQ57" s="817">
        <v>-6.6</v>
      </c>
      <c r="AR57" s="827">
        <v>97.2</v>
      </c>
    </row>
    <row r="58" spans="1:44" ht="13.2">
      <c r="A58" s="728"/>
      <c r="AK58" s="752"/>
      <c r="AL58" s="764" t="s">
        <v>279</v>
      </c>
      <c r="AM58" s="769">
        <v>2727717</v>
      </c>
      <c r="AN58" s="782">
        <v>190217</v>
      </c>
      <c r="AO58" s="794">
        <v>219.5</v>
      </c>
      <c r="AP58" s="805">
        <v>43989</v>
      </c>
      <c r="AQ58" s="818">
        <v>-4.3</v>
      </c>
      <c r="AR58" s="828">
        <v>223.8</v>
      </c>
    </row>
    <row r="59" spans="1:44" ht="13.2">
      <c r="A59" s="728"/>
      <c r="AK59" s="750" t="s">
        <v>480</v>
      </c>
      <c r="AL59" s="762"/>
      <c r="AM59" s="768">
        <v>693045</v>
      </c>
      <c r="AN59" s="781">
        <v>49058</v>
      </c>
      <c r="AO59" s="793">
        <v>-78.5</v>
      </c>
      <c r="AP59" s="804">
        <v>103975</v>
      </c>
      <c r="AQ59" s="817">
        <v>13.8</v>
      </c>
      <c r="AR59" s="827">
        <v>-92.3</v>
      </c>
    </row>
    <row r="60" spans="1:44" ht="13.2">
      <c r="A60" s="728"/>
      <c r="AK60" s="752"/>
      <c r="AL60" s="764" t="s">
        <v>279</v>
      </c>
      <c r="AM60" s="769">
        <v>488539</v>
      </c>
      <c r="AN60" s="782">
        <v>34582</v>
      </c>
      <c r="AO60" s="794">
        <v>-81.8</v>
      </c>
      <c r="AP60" s="805">
        <v>52698</v>
      </c>
      <c r="AQ60" s="818">
        <v>19.8</v>
      </c>
      <c r="AR60" s="828">
        <v>-101.6</v>
      </c>
    </row>
    <row r="61" spans="1:44" ht="13.2">
      <c r="A61" s="728"/>
      <c r="AK61" s="750" t="s">
        <v>433</v>
      </c>
      <c r="AL61" s="765"/>
      <c r="AM61" s="768">
        <v>1904380</v>
      </c>
      <c r="AN61" s="781">
        <v>131042</v>
      </c>
      <c r="AO61" s="793">
        <v>7.4</v>
      </c>
      <c r="AP61" s="804">
        <v>99554</v>
      </c>
      <c r="AQ61" s="819">
        <v>8.6999999999999993</v>
      </c>
      <c r="AR61" s="827">
        <v>-1.3</v>
      </c>
    </row>
    <row r="62" spans="1:44" ht="13.2">
      <c r="A62" s="728"/>
      <c r="AK62" s="752"/>
      <c r="AL62" s="764" t="s">
        <v>279</v>
      </c>
      <c r="AM62" s="769">
        <v>1173215</v>
      </c>
      <c r="AN62" s="782">
        <v>81030</v>
      </c>
      <c r="AO62" s="794">
        <v>28.6</v>
      </c>
      <c r="AP62" s="805">
        <v>49982</v>
      </c>
      <c r="AQ62" s="818">
        <v>5.7</v>
      </c>
      <c r="AR62" s="828">
        <v>22.9</v>
      </c>
    </row>
    <row r="63" spans="1:44" ht="13.2">
      <c r="A63" s="728"/>
    </row>
    <row r="64" spans="1:44" ht="13.2">
      <c r="A64" s="728"/>
    </row>
    <row r="65" spans="1:46" ht="13.2">
      <c r="A65" s="728"/>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t="13.2" hidden="1"/>
    <row r="71" spans="1:46" ht="13.2" hidden="1"/>
    <row r="72" spans="1:46" ht="13.2" hidden="1"/>
    <row r="73" spans="1:46" ht="13.2" hidden="1"/>
  </sheetData>
  <sheetProtection algorithmName="SHA-512" hashValue="dFgMEgUlwV+yB/MW/VPfgDJ5S6a+8VunfKQchBdxbPAmxClLPDikmoV274Jq3WWcqV9cLFAw0W94YaM8puVAZg==" saltValue="k0IC5MSU96bSyWhMO3fBN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59"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441406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106</v>
      </c>
    </row>
    <row r="121" spans="125:125" ht="13.5" hidden="1" customHeight="1">
      <c r="DU121" s="726"/>
    </row>
  </sheetData>
  <sheetProtection algorithmName="SHA-512" hashValue="D/0XiWxotst02DEbEU0xfG3HCQHmYYKUSqd7KJOVf64oM0P0CJ/zfGZye19xx+9heiTwJmO58gllgMh10op9xA==" saltValue="lpvDNyYzlh+PHkL3T7SEC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0" zoomScaleNormal="80" zoomScaleSheetLayoutView="55" workbookViewId="0"/>
  </sheetViews>
  <sheetFormatPr defaultColWidth="0" defaultRowHeight="13.5" customHeight="1" zeroHeight="1"/>
  <cols>
    <col min="1" max="125" width="2.441406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106</v>
      </c>
    </row>
  </sheetData>
  <sheetProtection algorithmName="SHA-512" hashValue="2NEPYmGRA3E+e2KCuEzeyYvV9w5JdIMvIatr4cEEY4FeEtgg2QGcjePWzX7fB7VcRrckY60anShJf5JxfVKfHg==" saltValue="1QK+U6Gy2vDMmw7oBlRVm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1875" style="363" customWidth="1"/>
    <col min="2" max="16" width="14.6640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8</v>
      </c>
      <c r="C46" s="840"/>
      <c r="D46" s="840"/>
      <c r="E46" s="844" t="s">
        <v>17</v>
      </c>
      <c r="F46" s="848" t="s">
        <v>541</v>
      </c>
      <c r="G46" s="852" t="s">
        <v>542</v>
      </c>
      <c r="H46" s="852" t="s">
        <v>543</v>
      </c>
      <c r="I46" s="852" t="s">
        <v>544</v>
      </c>
      <c r="J46" s="857" t="s">
        <v>260</v>
      </c>
    </row>
    <row r="47" spans="2:10" ht="57.75" customHeight="1">
      <c r="B47" s="837"/>
      <c r="C47" s="841" t="s">
        <v>3</v>
      </c>
      <c r="D47" s="841"/>
      <c r="E47" s="845"/>
      <c r="F47" s="849">
        <v>20.260000000000002</v>
      </c>
      <c r="G47" s="853">
        <v>19.47</v>
      </c>
      <c r="H47" s="853">
        <v>18.48</v>
      </c>
      <c r="I47" s="853">
        <v>19.03</v>
      </c>
      <c r="J47" s="858">
        <v>18.86</v>
      </c>
    </row>
    <row r="48" spans="2:10" ht="57.75" customHeight="1">
      <c r="B48" s="838"/>
      <c r="C48" s="842" t="s">
        <v>4</v>
      </c>
      <c r="D48" s="842"/>
      <c r="E48" s="846"/>
      <c r="F48" s="850">
        <v>8.82</v>
      </c>
      <c r="G48" s="854">
        <v>6.25</v>
      </c>
      <c r="H48" s="854">
        <v>7.75</v>
      </c>
      <c r="I48" s="854">
        <v>5.54</v>
      </c>
      <c r="J48" s="859">
        <v>5.4</v>
      </c>
    </row>
    <row r="49" spans="2:10" ht="57.75" customHeight="1">
      <c r="B49" s="839"/>
      <c r="C49" s="843" t="s">
        <v>16</v>
      </c>
      <c r="D49" s="843"/>
      <c r="E49" s="847"/>
      <c r="F49" s="851">
        <v>3.15</v>
      </c>
      <c r="G49" s="855">
        <v>3.07</v>
      </c>
      <c r="H49" s="855">
        <v>3.04</v>
      </c>
      <c r="I49" s="855" t="s">
        <v>24</v>
      </c>
      <c r="J49" s="860" t="s">
        <v>545</v>
      </c>
    </row>
    <row r="50" spans="2:10" ht="13.2"/>
  </sheetData>
  <sheetProtection algorithmName="SHA-512" hashValue="Rwr2EEzlmv+qkX5dxYeTTcW78nhn72+aKiDnYR6oEQ64Wdbf9653sNp/8xf4ISA1OhC6PQUOtel+f8FpBOg0yQ==" saltValue="L0RreZo8ylnv8djhC7sbH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FJPCA224009</cp:lastModifiedBy>
  <cp:lastPrinted>2025-03-06T08:10:27Z</cp:lastPrinted>
  <dcterms:created xsi:type="dcterms:W3CDTF">2025-02-19T02:23:49Z</dcterms:created>
  <dcterms:modified xsi:type="dcterms:W3CDTF">2025-10-02T07:52:35Z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2025-10-02T07:52:35Z</vt:filetime>
  </property>
</Properties>
</file>